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h.kanno\Desktop\"/>
    </mc:Choice>
  </mc:AlternateContent>
  <xr:revisionPtr revIDLastSave="0" documentId="8_{C739E5CF-B6A6-4504-BB0B-044D216C3996}" xr6:coauthVersionLast="47" xr6:coauthVersionMax="47" xr10:uidLastSave="{00000000-0000-0000-0000-000000000000}"/>
  <bookViews>
    <workbookView xWindow="-120" yWindow="-120" windowWidth="20730" windowHeight="11160" activeTab="1" xr2:uid="{ABB8CA76-17C8-430A-BC21-1C38DEADE96D}"/>
  </bookViews>
  <sheets>
    <sheet name="トーナメント" sheetId="8" r:id="rId1"/>
    <sheet name="チーム一覧表＆審判割当表（一回戦）" sheetId="10" r:id="rId2"/>
    <sheet name="北審判割当表 (二回戦以降)" sheetId="11" r:id="rId3"/>
  </sheets>
  <definedNames>
    <definedName name="_xlnm.Print_Area" localSheetId="0">トーナメント!$A$1:$X$68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1" l="1"/>
  <c r="G25" i="11"/>
  <c r="H24" i="11"/>
  <c r="G24" i="11"/>
  <c r="H20" i="11"/>
  <c r="G20" i="11"/>
  <c r="H19" i="11"/>
  <c r="G19" i="11"/>
  <c r="H15" i="11"/>
  <c r="G15" i="11"/>
  <c r="H14" i="11"/>
  <c r="G14" i="11"/>
  <c r="H13" i="11"/>
  <c r="G13" i="11"/>
  <c r="H12" i="11"/>
  <c r="G12" i="11"/>
  <c r="H7" i="11"/>
  <c r="G7" i="11"/>
  <c r="H6" i="11"/>
  <c r="G6" i="11"/>
  <c r="H5" i="11"/>
  <c r="G5" i="11"/>
  <c r="H4" i="11"/>
  <c r="G4" i="11"/>
  <c r="H42" i="10"/>
  <c r="G42" i="10"/>
  <c r="H41" i="10"/>
  <c r="G41" i="10"/>
  <c r="H40" i="10"/>
  <c r="G40" i="10"/>
  <c r="H39" i="10"/>
  <c r="G39" i="10"/>
  <c r="H35" i="10"/>
  <c r="G35" i="10"/>
  <c r="H34" i="10"/>
  <c r="G34" i="10"/>
  <c r="H33" i="10"/>
  <c r="G33" i="10"/>
  <c r="H32" i="10"/>
  <c r="G32" i="10"/>
  <c r="H28" i="10"/>
  <c r="G28" i="10"/>
  <c r="H27" i="10"/>
  <c r="G27" i="10"/>
  <c r="H26" i="10"/>
  <c r="G26" i="10"/>
  <c r="H25" i="10"/>
  <c r="G25" i="10"/>
  <c r="H21" i="10"/>
  <c r="G21" i="10"/>
  <c r="H20" i="10"/>
  <c r="G20" i="10"/>
  <c r="H19" i="10"/>
  <c r="G19" i="10"/>
  <c r="H18" i="10"/>
  <c r="G18" i="10"/>
  <c r="T65" i="8"/>
  <c r="E65" i="8"/>
  <c r="P53" i="8"/>
  <c r="N34" i="8" s="1"/>
  <c r="L19" i="8" s="1"/>
  <c r="K34" i="8"/>
  <c r="P18" i="8"/>
  <c r="L16" i="8"/>
  <c r="T6" i="8"/>
</calcChain>
</file>

<file path=xl/sharedStrings.xml><?xml version="1.0" encoding="utf-8"?>
<sst xmlns="http://schemas.openxmlformats.org/spreadsheetml/2006/main" count="470" uniqueCount="211">
  <si>
    <t>6/25</t>
    <phoneticPr fontId="3"/>
  </si>
  <si>
    <t>6/26</t>
    <phoneticPr fontId="3"/>
  </si>
  <si>
    <t>7/9</t>
    <phoneticPr fontId="3"/>
  </si>
  <si>
    <t>宮城会場</t>
    <rPh sb="0" eb="4">
      <t>ミヤギカイジョウ</t>
    </rPh>
    <phoneticPr fontId="3"/>
  </si>
  <si>
    <t>3位決定戦</t>
    <rPh sb="1" eb="2">
      <t>イ</t>
    </rPh>
    <rPh sb="2" eb="5">
      <t>ケッテイセン</t>
    </rPh>
    <phoneticPr fontId="3"/>
  </si>
  <si>
    <t>決勝</t>
    <rPh sb="0" eb="2">
      <t>ケッショウ</t>
    </rPh>
    <phoneticPr fontId="3"/>
  </si>
  <si>
    <t>福島会場</t>
    <rPh sb="0" eb="2">
      <t>フクシマ</t>
    </rPh>
    <rPh sb="2" eb="4">
      <t>カイジョウ</t>
    </rPh>
    <phoneticPr fontId="3"/>
  </si>
  <si>
    <t>7/10</t>
    <phoneticPr fontId="3"/>
  </si>
  <si>
    <t>6/19(福島)
6/19(岩手)</t>
    <rPh sb="5" eb="7">
      <t>フクシマ</t>
    </rPh>
    <rPh sb="14" eb="16">
      <t>イワテ</t>
    </rPh>
    <phoneticPr fontId="3"/>
  </si>
  <si>
    <t>岩手会場</t>
    <rPh sb="0" eb="2">
      <t>イワテ</t>
    </rPh>
    <rPh sb="2" eb="4">
      <t>カイジョウ</t>
    </rPh>
    <phoneticPr fontId="3"/>
  </si>
  <si>
    <t>山形会場</t>
    <rPh sb="0" eb="2">
      <t>ヤマガタ</t>
    </rPh>
    <rPh sb="2" eb="4">
      <t>カイジョウ</t>
    </rPh>
    <phoneticPr fontId="3"/>
  </si>
  <si>
    <t xml:space="preserve">
6/26</t>
    <phoneticPr fontId="3"/>
  </si>
  <si>
    <t>岩手会場(2)</t>
    <rPh sb="0" eb="4">
      <t>イワテカイジョウ</t>
    </rPh>
    <phoneticPr fontId="3"/>
  </si>
  <si>
    <t>(17)</t>
    <phoneticPr fontId="3"/>
  </si>
  <si>
    <t>(18)</t>
    <phoneticPr fontId="3"/>
  </si>
  <si>
    <t>(19)</t>
    <phoneticPr fontId="3"/>
  </si>
  <si>
    <t>(20)</t>
    <phoneticPr fontId="3"/>
  </si>
  <si>
    <t>(21)</t>
    <phoneticPr fontId="3"/>
  </si>
  <si>
    <t>(22)</t>
    <phoneticPr fontId="3"/>
  </si>
  <si>
    <t>(23)</t>
    <phoneticPr fontId="3"/>
  </si>
  <si>
    <t>(24)</t>
    <phoneticPr fontId="3"/>
  </si>
  <si>
    <t>(25)</t>
    <phoneticPr fontId="3"/>
  </si>
  <si>
    <t>(27)</t>
    <phoneticPr fontId="3"/>
  </si>
  <si>
    <t>(28)</t>
    <phoneticPr fontId="3"/>
  </si>
  <si>
    <t>福島会場(9)</t>
    <rPh sb="0" eb="2">
      <t>フクシマ</t>
    </rPh>
    <rPh sb="2" eb="4">
      <t>カイジョウ</t>
    </rPh>
    <phoneticPr fontId="3"/>
  </si>
  <si>
    <t>福島会場(10)</t>
    <rPh sb="0" eb="2">
      <t>フクシマ</t>
    </rPh>
    <rPh sb="2" eb="4">
      <t>カイジョウ</t>
    </rPh>
    <phoneticPr fontId="3"/>
  </si>
  <si>
    <t>岩手会場(15)</t>
    <rPh sb="0" eb="2">
      <t>イワテ</t>
    </rPh>
    <rPh sb="2" eb="4">
      <t>カイジョウ</t>
    </rPh>
    <phoneticPr fontId="3"/>
  </si>
  <si>
    <t>岩手会場(16)</t>
    <rPh sb="0" eb="2">
      <t>イワテ</t>
    </rPh>
    <rPh sb="2" eb="4">
      <t>カイジョウ</t>
    </rPh>
    <phoneticPr fontId="3"/>
  </si>
  <si>
    <t>(29)</t>
    <phoneticPr fontId="3"/>
  </si>
  <si>
    <t>(30)</t>
    <phoneticPr fontId="3"/>
  </si>
  <si>
    <t>(34)</t>
    <phoneticPr fontId="3"/>
  </si>
  <si>
    <t>福島会場（7）</t>
    <rPh sb="0" eb="2">
      <t>フクシマ</t>
    </rPh>
    <rPh sb="2" eb="4">
      <t>カイジョウ</t>
    </rPh>
    <phoneticPr fontId="3"/>
  </si>
  <si>
    <t>福島会場（8）</t>
    <rPh sb="0" eb="2">
      <t>フクシマ</t>
    </rPh>
    <rPh sb="2" eb="4">
      <t>カイジョウ</t>
    </rPh>
    <phoneticPr fontId="3"/>
  </si>
  <si>
    <t>インターシティ代表決定戦</t>
    <rPh sb="7" eb="9">
      <t>ダイヒョウ</t>
    </rPh>
    <rPh sb="9" eb="12">
      <t>ケッテイセン</t>
    </rPh>
    <phoneticPr fontId="3"/>
  </si>
  <si>
    <t>（26）</t>
    <phoneticPr fontId="3"/>
  </si>
  <si>
    <t>（33）インターシティ第4代表決定戦</t>
    <rPh sb="11" eb="12">
      <t>ダイ</t>
    </rPh>
    <rPh sb="13" eb="15">
      <t>ダイヒョウ</t>
    </rPh>
    <rPh sb="15" eb="18">
      <t>ケッテイセン</t>
    </rPh>
    <phoneticPr fontId="3"/>
  </si>
  <si>
    <t>(35)</t>
    <phoneticPr fontId="3"/>
  </si>
  <si>
    <t>宮城会場</t>
  </si>
  <si>
    <t>(31)</t>
    <phoneticPr fontId="3"/>
  </si>
  <si>
    <t>(32)</t>
    <phoneticPr fontId="3"/>
  </si>
  <si>
    <t>福島会場(3)</t>
    <rPh sb="0" eb="2">
      <t>フクシマ</t>
    </rPh>
    <rPh sb="2" eb="4">
      <t>カイジョウ</t>
    </rPh>
    <phoneticPr fontId="3"/>
  </si>
  <si>
    <t>福島会場(4)</t>
    <rPh sb="0" eb="2">
      <t>フクシマ</t>
    </rPh>
    <rPh sb="2" eb="4">
      <t>カイジョウ</t>
    </rPh>
    <phoneticPr fontId="3"/>
  </si>
  <si>
    <t>岩手会場(11)</t>
    <rPh sb="0" eb="2">
      <t>イワテ</t>
    </rPh>
    <rPh sb="2" eb="4">
      <t>カイジョウ</t>
    </rPh>
    <phoneticPr fontId="3"/>
  </si>
  <si>
    <t>岩手会場(12)</t>
    <rPh sb="0" eb="2">
      <t>イワテ</t>
    </rPh>
    <rPh sb="2" eb="4">
      <t>カイジョウ</t>
    </rPh>
    <phoneticPr fontId="3"/>
  </si>
  <si>
    <t>福島会場(13)</t>
    <rPh sb="0" eb="2">
      <t>フクシマ</t>
    </rPh>
    <rPh sb="2" eb="4">
      <t>カイジョウ</t>
    </rPh>
    <phoneticPr fontId="3"/>
  </si>
  <si>
    <t>福島会場(14)</t>
    <rPh sb="0" eb="2">
      <t>フクシマ</t>
    </rPh>
    <rPh sb="2" eb="4">
      <t>カイジョウ</t>
    </rPh>
    <phoneticPr fontId="3"/>
  </si>
  <si>
    <t>岩手会場（5）</t>
    <rPh sb="0" eb="2">
      <t>イワテ</t>
    </rPh>
    <rPh sb="2" eb="4">
      <t>カイジョウ</t>
    </rPh>
    <phoneticPr fontId="3"/>
  </si>
  <si>
    <t>岩手会場（6）</t>
    <rPh sb="0" eb="2">
      <t>イワテ</t>
    </rPh>
    <rPh sb="2" eb="4">
      <t>カイジョウ</t>
    </rPh>
    <phoneticPr fontId="3"/>
  </si>
  <si>
    <t>OGASA FC</t>
    <phoneticPr fontId="3"/>
  </si>
  <si>
    <t>MIRUMAE・FC</t>
    <phoneticPr fontId="3"/>
  </si>
  <si>
    <t>ブラウブリッツ秋田</t>
    <rPh sb="7" eb="9">
      <t>アキタ</t>
    </rPh>
    <phoneticPr fontId="3"/>
  </si>
  <si>
    <t>FCあきた</t>
    <phoneticPr fontId="3"/>
  </si>
  <si>
    <t>ヴァンラーレ八戸</t>
    <rPh sb="6" eb="8">
      <t>ハチノヘ</t>
    </rPh>
    <phoneticPr fontId="3"/>
  </si>
  <si>
    <t>スポルティフ秋田</t>
    <rPh sb="6" eb="8">
      <t>アキタ</t>
    </rPh>
    <phoneticPr fontId="3"/>
  </si>
  <si>
    <t>ヴェルディSS岩手</t>
    <rPh sb="7" eb="9">
      <t>イワテ</t>
    </rPh>
    <phoneticPr fontId="3"/>
  </si>
  <si>
    <t>青森FC</t>
    <rPh sb="0" eb="2">
      <t>アオモリ</t>
    </rPh>
    <phoneticPr fontId="3"/>
  </si>
  <si>
    <t>FC釜石</t>
    <rPh sb="2" eb="4">
      <t>カマイシ</t>
    </rPh>
    <phoneticPr fontId="3"/>
  </si>
  <si>
    <t>山形県5位</t>
    <rPh sb="0" eb="3">
      <t>ヤマガタケン</t>
    </rPh>
    <rPh sb="4" eb="5">
      <t>イ</t>
    </rPh>
    <phoneticPr fontId="3"/>
  </si>
  <si>
    <t>仙台FC</t>
    <rPh sb="0" eb="2">
      <t>センダイ</t>
    </rPh>
    <phoneticPr fontId="3"/>
  </si>
  <si>
    <t>BTO FC</t>
    <phoneticPr fontId="3"/>
  </si>
  <si>
    <t>SHOSHI FC</t>
    <phoneticPr fontId="3"/>
  </si>
  <si>
    <t>ベガルタ仙台</t>
    <rPh sb="4" eb="6">
      <t>センダイ</t>
    </rPh>
    <phoneticPr fontId="3"/>
  </si>
  <si>
    <t>山形県1位</t>
    <rPh sb="0" eb="3">
      <t>ヤマガタケン</t>
    </rPh>
    <rPh sb="4" eb="5">
      <t>イ</t>
    </rPh>
    <phoneticPr fontId="3"/>
  </si>
  <si>
    <t>山形県2位</t>
    <rPh sb="0" eb="3">
      <t>ヤマガタケン</t>
    </rPh>
    <rPh sb="4" eb="5">
      <t>イ</t>
    </rPh>
    <phoneticPr fontId="3"/>
  </si>
  <si>
    <t>山形県3位</t>
    <rPh sb="0" eb="3">
      <t>ヤマガタケン</t>
    </rPh>
    <rPh sb="4" eb="5">
      <t>イ</t>
    </rPh>
    <phoneticPr fontId="3"/>
  </si>
  <si>
    <t>FCみやぎ</t>
    <phoneticPr fontId="3"/>
  </si>
  <si>
    <t>いわきFC</t>
    <phoneticPr fontId="3"/>
  </si>
  <si>
    <t>山形県4位</t>
    <rPh sb="0" eb="3">
      <t>ヤマガタケン</t>
    </rPh>
    <rPh sb="4" eb="5">
      <t>イ</t>
    </rPh>
    <phoneticPr fontId="3"/>
  </si>
  <si>
    <t>NFCビバーチェ</t>
    <phoneticPr fontId="3"/>
  </si>
  <si>
    <t>7/3</t>
    <phoneticPr fontId="3"/>
  </si>
  <si>
    <t>宮城会場</t>
    <rPh sb="0" eb="2">
      <t>ミヤギ</t>
    </rPh>
    <rPh sb="2" eb="4">
      <t>カイジョウ</t>
    </rPh>
    <phoneticPr fontId="3"/>
  </si>
  <si>
    <t>第37回日本クラブユースサッカー選手権大会（Ｕ－１５）東北大会</t>
    <phoneticPr fontId="3"/>
  </si>
  <si>
    <r>
      <rPr>
        <sz val="12"/>
        <rFont val="游ゴシック"/>
        <family val="3"/>
        <charset val="128"/>
        <scheme val="minor"/>
      </rPr>
      <t>岩手会場</t>
    </r>
    <r>
      <rPr>
        <sz val="11"/>
        <rFont val="游ゴシック"/>
        <family val="3"/>
        <charset val="128"/>
        <scheme val="minor"/>
      </rPr>
      <t>(１)</t>
    </r>
    <rPh sb="0" eb="4">
      <t>イワテカイジョウ</t>
    </rPh>
    <phoneticPr fontId="3"/>
  </si>
  <si>
    <t>ヴァンラーレ八戸FC</t>
    <rPh sb="6" eb="8">
      <t>ハチノヘ</t>
    </rPh>
    <phoneticPr fontId="3"/>
  </si>
  <si>
    <t>A.C AZZURRI</t>
    <phoneticPr fontId="3"/>
  </si>
  <si>
    <t>JFAアカデミー福島</t>
    <phoneticPr fontId="3"/>
  </si>
  <si>
    <t>FC FRESCA</t>
    <phoneticPr fontId="3"/>
  </si>
  <si>
    <t>福島ユナイテッドFC</t>
    <rPh sb="0" eb="2">
      <t>フクシマ</t>
    </rPh>
    <phoneticPr fontId="3"/>
  </si>
  <si>
    <t>AOBA FC</t>
    <phoneticPr fontId="3"/>
  </si>
  <si>
    <t>Desenvolver</t>
    <phoneticPr fontId="3"/>
  </si>
  <si>
    <t>会津サントスFC</t>
    <rPh sb="0" eb="2">
      <t>アイズ</t>
    </rPh>
    <phoneticPr fontId="3"/>
  </si>
  <si>
    <t>FC FUORICLASSE</t>
    <phoneticPr fontId="3"/>
  </si>
  <si>
    <t>EL BRANCA</t>
    <phoneticPr fontId="3"/>
  </si>
  <si>
    <t>ラインメール青森FC</t>
    <rPh sb="6" eb="8">
      <t>アオモリ</t>
    </rPh>
    <phoneticPr fontId="3"/>
  </si>
  <si>
    <t>TRIAS七戸SC</t>
    <phoneticPr fontId="3"/>
  </si>
  <si>
    <t>大会参加チーム一覧表</t>
    <rPh sb="0" eb="4">
      <t>タイカイサンカ</t>
    </rPh>
    <rPh sb="7" eb="10">
      <t>イチランヒョウ</t>
    </rPh>
    <phoneticPr fontId="3"/>
  </si>
  <si>
    <t>青森県　（５）</t>
    <rPh sb="0" eb="3">
      <t>アオモリケン</t>
    </rPh>
    <phoneticPr fontId="3"/>
  </si>
  <si>
    <t>①ラインメール青森FCジュニアユース ②TRIAS七戸SC　U‐15 ③ヴァンラーレ八戸FC U-15</t>
    <phoneticPr fontId="3"/>
  </si>
  <si>
    <t>④青森フットボールクラブジュニアユース ⑤Desenvolver FUT</t>
    <phoneticPr fontId="3"/>
  </si>
  <si>
    <t>岩手県　（４）</t>
    <rPh sb="0" eb="3">
      <t>イワテケン</t>
    </rPh>
    <phoneticPr fontId="3"/>
  </si>
  <si>
    <t>①MIRUMAE・FC・U‐15 ②RENUOVENS OGASA FOOTBALLCLUB ③ヴェルディSS岩手</t>
    <phoneticPr fontId="3"/>
  </si>
  <si>
    <t>④FC釜石U‐15</t>
    <phoneticPr fontId="3"/>
  </si>
  <si>
    <t>秋田県　（４）</t>
    <rPh sb="0" eb="3">
      <t>アキタケン</t>
    </rPh>
    <phoneticPr fontId="3"/>
  </si>
  <si>
    <t>①ブラウブリッツ秋田U-15 ②FCあきたASPRIDE ③スポルティフ秋田 ④BTOFC U15</t>
    <phoneticPr fontId="3"/>
  </si>
  <si>
    <t>宮城県　（８）</t>
    <rPh sb="0" eb="3">
      <t>ミヤギケン</t>
    </rPh>
    <phoneticPr fontId="3"/>
  </si>
  <si>
    <t xml:space="preserve">①ベガルタ仙台ジュニアユース ②FC FUORICLASSE SENDAI ③AOBA FC ④FC　FRESCA </t>
    <phoneticPr fontId="3"/>
  </si>
  <si>
    <t>⑤FCみやぎバルセロナ　⑥A.C　AZZURRI ⑦仙台フットボールクラブARDORE U15</t>
    <phoneticPr fontId="3"/>
  </si>
  <si>
    <t>⑧EL BRANCA SENDAI ARAHAMA</t>
    <phoneticPr fontId="3"/>
  </si>
  <si>
    <t>山形県　（５）</t>
    <rPh sb="0" eb="3">
      <t>ヤマガタケン</t>
    </rPh>
    <phoneticPr fontId="3"/>
  </si>
  <si>
    <t>①山形県1位 ②山形県2位 ③山形県3位 ④山形県4位 ⑤山形県5位</t>
    <rPh sb="1" eb="4">
      <t>ヤマガタケン</t>
    </rPh>
    <rPh sb="5" eb="6">
      <t>イ</t>
    </rPh>
    <rPh sb="8" eb="11">
      <t>ヤマガタケン</t>
    </rPh>
    <rPh sb="12" eb="13">
      <t>イ</t>
    </rPh>
    <rPh sb="15" eb="18">
      <t>ヤマガタケン</t>
    </rPh>
    <rPh sb="19" eb="20">
      <t>イ</t>
    </rPh>
    <rPh sb="22" eb="25">
      <t>ヤマガタケン</t>
    </rPh>
    <rPh sb="26" eb="27">
      <t>イ</t>
    </rPh>
    <rPh sb="29" eb="32">
      <t>ヤマガタケン</t>
    </rPh>
    <rPh sb="33" eb="34">
      <t>イ</t>
    </rPh>
    <phoneticPr fontId="3"/>
  </si>
  <si>
    <t>※プログラム作成時点で県予選が終了していないためチーム名未記載</t>
    <rPh sb="6" eb="10">
      <t>サクセイジテン</t>
    </rPh>
    <rPh sb="11" eb="14">
      <t>ケンヨセン</t>
    </rPh>
    <rPh sb="15" eb="17">
      <t>シュウリョウ</t>
    </rPh>
    <rPh sb="27" eb="31">
      <t>メイミキサイ</t>
    </rPh>
    <phoneticPr fontId="3"/>
  </si>
  <si>
    <t>福島県　（６）</t>
    <rPh sb="0" eb="3">
      <t>フクシマケン</t>
    </rPh>
    <phoneticPr fontId="3"/>
  </si>
  <si>
    <t xml:space="preserve">①福島ユナイテッドFC U-15 ②SHOSHI FC U-15 ③JFAアカデミー福島U-15EAST </t>
    <phoneticPr fontId="3"/>
  </si>
  <si>
    <t>④いわきFC　U-15 ⑤NFCビバーチェジュニアユース ⑥会津サントスFCジュニアユース、</t>
    <phoneticPr fontId="3"/>
  </si>
  <si>
    <t>審判割当表</t>
    <rPh sb="0" eb="2">
      <t>シンパン</t>
    </rPh>
    <rPh sb="2" eb="4">
      <t>ワリアテ</t>
    </rPh>
    <rPh sb="4" eb="5">
      <t>ヒョウ</t>
    </rPh>
    <phoneticPr fontId="3"/>
  </si>
  <si>
    <t>６月１９日　（一回戦）　会場：岩手県八幡平市　　ＡＳＰＡ安比高原サッカー場</t>
    <rPh sb="1" eb="2">
      <t>ツキ</t>
    </rPh>
    <rPh sb="4" eb="5">
      <t>ヒ</t>
    </rPh>
    <rPh sb="7" eb="8">
      <t>イチ</t>
    </rPh>
    <rPh sb="8" eb="10">
      <t>カイセン</t>
    </rPh>
    <rPh sb="12" eb="14">
      <t>カイジョウ</t>
    </rPh>
    <phoneticPr fontId="3"/>
  </si>
  <si>
    <t>会場</t>
    <rPh sb="0" eb="2">
      <t>カイジョウ</t>
    </rPh>
    <phoneticPr fontId="3"/>
  </si>
  <si>
    <t>試合時間</t>
    <rPh sb="0" eb="2">
      <t>シアイ</t>
    </rPh>
    <rPh sb="2" eb="4">
      <t>ジカン</t>
    </rPh>
    <phoneticPr fontId="3"/>
  </si>
  <si>
    <t>対戦相手</t>
    <rPh sb="0" eb="2">
      <t>タイセン</t>
    </rPh>
    <rPh sb="2" eb="4">
      <t>アイテ</t>
    </rPh>
    <phoneticPr fontId="3"/>
  </si>
  <si>
    <t>主審</t>
    <rPh sb="0" eb="2">
      <t>シュシン</t>
    </rPh>
    <phoneticPr fontId="3"/>
  </si>
  <si>
    <r>
      <t>副審</t>
    </r>
    <r>
      <rPr>
        <sz val="10"/>
        <rFont val="游ゴシック"/>
        <family val="2"/>
        <charset val="128"/>
      </rPr>
      <t>･</t>
    </r>
    <r>
      <rPr>
        <sz val="10"/>
        <rFont val="游ゴシック"/>
        <family val="2"/>
        <charset val="128"/>
        <scheme val="minor"/>
      </rPr>
      <t>帯同</t>
    </r>
    <rPh sb="0" eb="2">
      <t>フクシン</t>
    </rPh>
    <rPh sb="3" eb="5">
      <t>タイドウ</t>
    </rPh>
    <phoneticPr fontId="3"/>
  </si>
  <si>
    <t>４審</t>
    <rPh sb="1" eb="2">
      <t>シン</t>
    </rPh>
    <phoneticPr fontId="3"/>
  </si>
  <si>
    <t>(1)</t>
    <phoneticPr fontId="3"/>
  </si>
  <si>
    <t>安比４</t>
    <phoneticPr fontId="3"/>
  </si>
  <si>
    <t>11:00</t>
    <phoneticPr fontId="3"/>
  </si>
  <si>
    <t>青森FC</t>
    <phoneticPr fontId="3"/>
  </si>
  <si>
    <t>協会</t>
    <rPh sb="0" eb="2">
      <t>キョウカイ</t>
    </rPh>
    <phoneticPr fontId="3"/>
  </si>
  <si>
    <t>(2)</t>
    <phoneticPr fontId="3"/>
  </si>
  <si>
    <t>安比５</t>
    <phoneticPr fontId="3"/>
  </si>
  <si>
    <t>(5)</t>
    <phoneticPr fontId="3"/>
  </si>
  <si>
    <t>13:00</t>
    <phoneticPr fontId="3"/>
  </si>
  <si>
    <t>ブラウブリッツ秋田</t>
    <phoneticPr fontId="3"/>
  </si>
  <si>
    <t>山形県5位</t>
    <phoneticPr fontId="3"/>
  </si>
  <si>
    <t>(6)</t>
    <phoneticPr fontId="3"/>
  </si>
  <si>
    <t>仙台FC</t>
    <phoneticPr fontId="3"/>
  </si>
  <si>
    <t>６月１９日　（一回戦）　会場：福島県須賀川市　 福島空港公園多目的運動広場</t>
    <rPh sb="1" eb="2">
      <t>ツキ</t>
    </rPh>
    <rPh sb="4" eb="5">
      <t>ヒ</t>
    </rPh>
    <rPh sb="7" eb="8">
      <t>イチ</t>
    </rPh>
    <rPh sb="8" eb="10">
      <t>カイセン</t>
    </rPh>
    <rPh sb="12" eb="14">
      <t>カイジョウ</t>
    </rPh>
    <phoneticPr fontId="3"/>
  </si>
  <si>
    <t>(3)</t>
    <phoneticPr fontId="3"/>
  </si>
  <si>
    <t>空港 A面</t>
    <rPh sb="0" eb="2">
      <t>クウコウ</t>
    </rPh>
    <rPh sb="4" eb="5">
      <t>メン</t>
    </rPh>
    <phoneticPr fontId="1"/>
  </si>
  <si>
    <t>山形県２位</t>
    <rPh sb="2" eb="3">
      <t>ケン</t>
    </rPh>
    <rPh sb="4" eb="5">
      <t>イ</t>
    </rPh>
    <phoneticPr fontId="3"/>
  </si>
  <si>
    <t>(4)</t>
    <phoneticPr fontId="3"/>
  </si>
  <si>
    <t>空港 B面</t>
    <rPh sb="0" eb="2">
      <t>クウコウ</t>
    </rPh>
    <rPh sb="4" eb="5">
      <t>メン</t>
    </rPh>
    <phoneticPr fontId="1"/>
  </si>
  <si>
    <t>(7)</t>
    <phoneticPr fontId="3"/>
  </si>
  <si>
    <t>(8)</t>
    <phoneticPr fontId="3"/>
  </si>
  <si>
    <t>ベガルタ仙台</t>
    <phoneticPr fontId="3"/>
  </si>
  <si>
    <t>６月２５日　（一回戦）　会場：岩手県八幡平市　　ＡＳＰＡ安比高原サッカー場</t>
    <rPh sb="1" eb="2">
      <t>ツキ</t>
    </rPh>
    <rPh sb="4" eb="5">
      <t>ヒ</t>
    </rPh>
    <rPh sb="7" eb="8">
      <t>1</t>
    </rPh>
    <rPh sb="8" eb="10">
      <t>カイセン</t>
    </rPh>
    <phoneticPr fontId="3"/>
  </si>
  <si>
    <t>(11)</t>
    <phoneticPr fontId="3"/>
  </si>
  <si>
    <t>(12)</t>
    <phoneticPr fontId="3"/>
  </si>
  <si>
    <t>(15)</t>
    <phoneticPr fontId="3"/>
  </si>
  <si>
    <t>スポルティフ秋田</t>
    <phoneticPr fontId="3"/>
  </si>
  <si>
    <t>ヴェルディSS岩手</t>
    <phoneticPr fontId="3"/>
  </si>
  <si>
    <t>(16)</t>
    <phoneticPr fontId="3"/>
  </si>
  <si>
    <t>ラインメール青森FC</t>
    <phoneticPr fontId="3"/>
  </si>
  <si>
    <t>６月２５日　（一回戦） 会場：福島県須賀川市　 福島空港公園多目的運動広場</t>
    <rPh sb="1" eb="2">
      <t>ツキ</t>
    </rPh>
    <rPh sb="4" eb="5">
      <t>ヒ</t>
    </rPh>
    <rPh sb="7" eb="8">
      <t>1</t>
    </rPh>
    <rPh sb="8" eb="10">
      <t>カイセン</t>
    </rPh>
    <phoneticPr fontId="3"/>
  </si>
  <si>
    <t>(9)</t>
    <phoneticPr fontId="3"/>
  </si>
  <si>
    <t>福島ユナイテッドFC</t>
    <phoneticPr fontId="3"/>
  </si>
  <si>
    <t>山形県4位</t>
    <phoneticPr fontId="3"/>
  </si>
  <si>
    <t>(10)</t>
    <phoneticPr fontId="3"/>
  </si>
  <si>
    <t>山形県3位</t>
    <phoneticPr fontId="3"/>
  </si>
  <si>
    <t>(13)</t>
    <phoneticPr fontId="3"/>
  </si>
  <si>
    <t>山形県1位</t>
    <phoneticPr fontId="3"/>
  </si>
  <si>
    <t>会津サントスFC</t>
    <phoneticPr fontId="3"/>
  </si>
  <si>
    <t>(14)</t>
    <phoneticPr fontId="3"/>
  </si>
  <si>
    <t>６月２６日　（二回戦）　会場：岩手県八幡平市　　ＡＳＰＡ安比高原サッカー場</t>
    <rPh sb="1" eb="2">
      <t>ツキ</t>
    </rPh>
    <rPh sb="4" eb="5">
      <t>ヒ</t>
    </rPh>
    <rPh sb="7" eb="8">
      <t>2</t>
    </rPh>
    <rPh sb="8" eb="10">
      <t>カイセン</t>
    </rPh>
    <phoneticPr fontId="3"/>
  </si>
  <si>
    <t>(1)勝者</t>
    <rPh sb="3" eb="5">
      <t>ショウシャ</t>
    </rPh>
    <phoneticPr fontId="3"/>
  </si>
  <si>
    <t>(2)勝者</t>
    <rPh sb="3" eb="5">
      <t>ショウシャ</t>
    </rPh>
    <phoneticPr fontId="3"/>
  </si>
  <si>
    <t>(3)勝者</t>
    <rPh sb="3" eb="5">
      <t>ショウシャ</t>
    </rPh>
    <phoneticPr fontId="3"/>
  </si>
  <si>
    <t>(4)勝者</t>
    <rPh sb="3" eb="5">
      <t>ショウシャ</t>
    </rPh>
    <phoneticPr fontId="3"/>
  </si>
  <si>
    <t>(5)勝者</t>
    <rPh sb="3" eb="5">
      <t>ショウシャ</t>
    </rPh>
    <phoneticPr fontId="3"/>
  </si>
  <si>
    <t>(6)勝者</t>
    <rPh sb="3" eb="5">
      <t>ショウシャ</t>
    </rPh>
    <phoneticPr fontId="3"/>
  </si>
  <si>
    <t>(7)勝者</t>
    <rPh sb="3" eb="5">
      <t>ショウシャ</t>
    </rPh>
    <phoneticPr fontId="3"/>
  </si>
  <si>
    <t>(8)勝者</t>
    <rPh sb="3" eb="5">
      <t>ショウシャ</t>
    </rPh>
    <phoneticPr fontId="3"/>
  </si>
  <si>
    <t>６月２６日　（二回戦）　会場：山形県酒田市　　　東北公益文科大学グラウンド</t>
    <rPh sb="12" eb="14">
      <t>カイジョウ</t>
    </rPh>
    <phoneticPr fontId="3"/>
  </si>
  <si>
    <t>　　　　　　　　　　　　　　　　　　福島県須賀川市　 福島空港公園多目的運動広場</t>
    <phoneticPr fontId="3"/>
  </si>
  <si>
    <t>公益文科</t>
    <rPh sb="0" eb="4">
      <t>コウエキブンカ</t>
    </rPh>
    <phoneticPr fontId="1"/>
  </si>
  <si>
    <t>(16)勝者</t>
    <rPh sb="4" eb="6">
      <t>ショウシャ</t>
    </rPh>
    <phoneticPr fontId="3"/>
  </si>
  <si>
    <t>(17)勝者</t>
    <rPh sb="4" eb="6">
      <t>ショウシャ</t>
    </rPh>
    <phoneticPr fontId="3"/>
  </si>
  <si>
    <t>(18)勝者</t>
    <rPh sb="4" eb="6">
      <t>ショウシャ</t>
    </rPh>
    <phoneticPr fontId="3"/>
  </si>
  <si>
    <t>(19)勝者</t>
    <rPh sb="4" eb="6">
      <t>ショウシャ</t>
    </rPh>
    <phoneticPr fontId="3"/>
  </si>
  <si>
    <t>(26)</t>
    <phoneticPr fontId="3"/>
  </si>
  <si>
    <t>(20)勝者</t>
    <rPh sb="4" eb="6">
      <t>ショウシャ</t>
    </rPh>
    <phoneticPr fontId="3"/>
  </si>
  <si>
    <t>(21)勝者</t>
    <rPh sb="4" eb="6">
      <t>ショウシャ</t>
    </rPh>
    <phoneticPr fontId="3"/>
  </si>
  <si>
    <t>空港 A面</t>
    <phoneticPr fontId="1"/>
  </si>
  <si>
    <t>(22)勝者</t>
    <rPh sb="4" eb="6">
      <t>ショウシャ</t>
    </rPh>
    <phoneticPr fontId="3"/>
  </si>
  <si>
    <t>(23)勝者</t>
    <rPh sb="4" eb="6">
      <t>ショウシャ</t>
    </rPh>
    <phoneticPr fontId="3"/>
  </si>
  <si>
    <t>(9)勝者</t>
    <rPh sb="3" eb="5">
      <t>ショウシャ</t>
    </rPh>
    <phoneticPr fontId="3"/>
  </si>
  <si>
    <t>(10)勝者</t>
    <rPh sb="4" eb="6">
      <t>ショウシャ</t>
    </rPh>
    <phoneticPr fontId="3"/>
  </si>
  <si>
    <t>(11)勝者</t>
    <rPh sb="4" eb="6">
      <t>ショウシャ</t>
    </rPh>
    <phoneticPr fontId="3"/>
  </si>
  <si>
    <t>(12)勝者</t>
    <rPh sb="4" eb="6">
      <t>ショウシャ</t>
    </rPh>
    <phoneticPr fontId="3"/>
  </si>
  <si>
    <t>Ｊ・Ｖ</t>
    <phoneticPr fontId="1"/>
  </si>
  <si>
    <t>(24)勝者</t>
    <rPh sb="4" eb="6">
      <t>ショウシャ</t>
    </rPh>
    <phoneticPr fontId="3"/>
  </si>
  <si>
    <t>(28)敗者</t>
    <rPh sb="4" eb="6">
      <t>ハイシャ</t>
    </rPh>
    <phoneticPr fontId="3"/>
  </si>
  <si>
    <t>副審</t>
    <rPh sb="0" eb="2">
      <t>フクシン</t>
    </rPh>
    <phoneticPr fontId="3"/>
  </si>
  <si>
    <t>(33)</t>
    <phoneticPr fontId="3"/>
  </si>
  <si>
    <t>(29)の敗者</t>
    <rPh sb="5" eb="7">
      <t>ハイシャ</t>
    </rPh>
    <phoneticPr fontId="3"/>
  </si>
  <si>
    <t>(30)の敗者</t>
    <rPh sb="5" eb="7">
      <t>ハイシャ</t>
    </rPh>
    <phoneticPr fontId="3"/>
  </si>
  <si>
    <t>めぐみ野A</t>
    <rPh sb="3" eb="4">
      <t>ノ</t>
    </rPh>
    <phoneticPr fontId="3"/>
  </si>
  <si>
    <t>(28)勝者</t>
    <phoneticPr fontId="3"/>
  </si>
  <si>
    <t>めぐみ野B</t>
    <rPh sb="3" eb="4">
      <t>ノ</t>
    </rPh>
    <phoneticPr fontId="3"/>
  </si>
  <si>
    <t>(31)の敗者</t>
    <phoneticPr fontId="3"/>
  </si>
  <si>
    <t>(32)の敗者</t>
    <phoneticPr fontId="3"/>
  </si>
  <si>
    <t>(31)の勝者</t>
  </si>
  <si>
    <t>(32)の勝者</t>
    <rPh sb="5" eb="6">
      <t>カチ</t>
    </rPh>
    <phoneticPr fontId="3"/>
  </si>
  <si>
    <t>(15)勝者</t>
    <rPh sb="4" eb="6">
      <t>ショウシャ</t>
    </rPh>
    <phoneticPr fontId="3"/>
  </si>
  <si>
    <t>(13)勝者</t>
    <rPh sb="4" eb="6">
      <t>ショウシャ</t>
    </rPh>
    <phoneticPr fontId="3"/>
  </si>
  <si>
    <t>(14)勝者</t>
    <rPh sb="4" eb="6">
      <t>ショウシャ</t>
    </rPh>
    <phoneticPr fontId="3"/>
  </si>
  <si>
    <t>７月３日　（三回戦）　会場：岩手県八幡平市　　ＡＳＰＡ安比高原サッカー場</t>
    <rPh sb="1" eb="2">
      <t>ツキ</t>
    </rPh>
    <rPh sb="3" eb="4">
      <t>ヒ</t>
    </rPh>
    <rPh sb="6" eb="7">
      <t>3</t>
    </rPh>
    <rPh sb="7" eb="9">
      <t>カイセン</t>
    </rPh>
    <phoneticPr fontId="3"/>
  </si>
  <si>
    <t>７月３日　（三回戦）　会場：福島県楢葉町  　　Ｊ-ＶＩＬＬＡＧＥ</t>
    <rPh sb="1" eb="2">
      <t>ツキ</t>
    </rPh>
    <rPh sb="3" eb="4">
      <t>ヒ</t>
    </rPh>
    <rPh sb="6" eb="7">
      <t>3</t>
    </rPh>
    <rPh sb="7" eb="9">
      <t>カイセン</t>
    </rPh>
    <rPh sb="11" eb="13">
      <t>カイジョウ</t>
    </rPh>
    <phoneticPr fontId="3"/>
  </si>
  <si>
    <t>７月９日　（インターシティ代表決定戦）　会場：宮城県利府町　みやぎ生協めぐみ野サッカー場</t>
    <rPh sb="1" eb="2">
      <t>ツキ</t>
    </rPh>
    <rPh sb="3" eb="4">
      <t>ヒ</t>
    </rPh>
    <rPh sb="13" eb="15">
      <t>ダイヒョウ</t>
    </rPh>
    <rPh sb="15" eb="18">
      <t>ケッテイセン</t>
    </rPh>
    <phoneticPr fontId="3"/>
  </si>
  <si>
    <t>めぐみ野Ａ</t>
    <phoneticPr fontId="3"/>
  </si>
  <si>
    <t>15:00</t>
    <phoneticPr fontId="3"/>
  </si>
  <si>
    <t>(25)敗者</t>
    <rPh sb="4" eb="6">
      <t>ハイシャ</t>
    </rPh>
    <phoneticPr fontId="3"/>
  </si>
  <si>
    <t>(27)敗者</t>
    <rPh sb="4" eb="6">
      <t>ハイシャ</t>
    </rPh>
    <phoneticPr fontId="3"/>
  </si>
  <si>
    <t>めぐみ野Ｂ</t>
    <phoneticPr fontId="1"/>
  </si>
  <si>
    <t>(26)敗者</t>
    <rPh sb="4" eb="6">
      <t>ハイシャ</t>
    </rPh>
    <phoneticPr fontId="3"/>
  </si>
  <si>
    <t>7月９日　（準決勝）　会場：宮城県利府町　みやぎ生協めぐみ野サッカー場</t>
    <rPh sb="1" eb="2">
      <t>ツキ</t>
    </rPh>
    <rPh sb="3" eb="4">
      <t>ヒ</t>
    </rPh>
    <rPh sb="6" eb="9">
      <t>ジュンケッショウ</t>
    </rPh>
    <phoneticPr fontId="3"/>
  </si>
  <si>
    <t>(25)勝者</t>
    <phoneticPr fontId="3"/>
  </si>
  <si>
    <t>(27)勝者</t>
    <phoneticPr fontId="3"/>
  </si>
  <si>
    <t>(26)勝者</t>
    <phoneticPr fontId="3"/>
  </si>
  <si>
    <t>7月１０日　（インターシテイカップ第4代表決定戦）　会場：宮城県利府町　みやぎ生協めぐみ野サッカー場</t>
    <rPh sb="1" eb="2">
      <t>ツキ</t>
    </rPh>
    <rPh sb="4" eb="5">
      <t>ヒ</t>
    </rPh>
    <rPh sb="17" eb="18">
      <t>ダイ</t>
    </rPh>
    <rPh sb="19" eb="21">
      <t>ダイヒョウ</t>
    </rPh>
    <rPh sb="21" eb="24">
      <t>ケッテイセン</t>
    </rPh>
    <phoneticPr fontId="3"/>
  </si>
  <si>
    <t>めぐみ野Ｂ</t>
    <rPh sb="3" eb="4">
      <t>ノ</t>
    </rPh>
    <phoneticPr fontId="3"/>
  </si>
  <si>
    <t>7月１０日　（三位決定戦・決勝戦）　会場：宮城県利府町　みやぎ生協めぐみ野サッカー場</t>
    <rPh sb="1" eb="2">
      <t>ツキ</t>
    </rPh>
    <rPh sb="4" eb="5">
      <t>ヒ</t>
    </rPh>
    <rPh sb="7" eb="9">
      <t>サンイ</t>
    </rPh>
    <rPh sb="9" eb="11">
      <t>ケッテイ</t>
    </rPh>
    <rPh sb="11" eb="12">
      <t>セン</t>
    </rPh>
    <rPh sb="13" eb="15">
      <t>ケッショウ</t>
    </rPh>
    <rPh sb="15" eb="16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</si>
</sst>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2"/>
      <color theme="1"/>
      <name val="HGPSoeiKakugothicUB"/>
      <family val="3"/>
      <charset val="128"/>
    </font>
    <font>
      <sz val="10"/>
      <name val="HGPSoeiKakugothicUB"/>
      <family val="3"/>
      <charset val="128"/>
    </font>
    <font>
      <sz val="10"/>
      <color rgb="FF3F3F3F"/>
      <name val="HGPSoeiKakugothicUB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2"/>
      <charset val="128"/>
    </font>
    <font>
      <sz val="10"/>
      <name val="游ゴシック"/>
      <family val="3"/>
      <charset val="128"/>
      <scheme val="minor"/>
    </font>
    <font>
      <sz val="11"/>
      <color theme="1"/>
      <name val="HGPSoeiKakugothicUB"/>
      <family val="2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textRotation="255"/>
    </xf>
    <xf numFmtId="0" fontId="4" fillId="0" borderId="4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4" fillId="0" borderId="7" xfId="0" applyFont="1" applyFill="1" applyBorder="1" applyAlignment="1">
      <alignment vertical="center" textRotation="255"/>
    </xf>
    <xf numFmtId="0" fontId="11" fillId="0" borderId="9" xfId="0" applyFont="1" applyFill="1" applyBorder="1" applyAlignment="1">
      <alignment vertical="center" textRotation="255"/>
    </xf>
    <xf numFmtId="0" fontId="11" fillId="0" borderId="5" xfId="0" applyFont="1" applyFill="1" applyBorder="1" applyAlignment="1">
      <alignment vertical="center" textRotation="255"/>
    </xf>
    <xf numFmtId="0" fontId="11" fillId="0" borderId="4" xfId="0" applyFont="1" applyFill="1" applyBorder="1" applyAlignment="1">
      <alignment vertical="center" textRotation="255"/>
    </xf>
    <xf numFmtId="0" fontId="11" fillId="0" borderId="7" xfId="0" applyFont="1" applyFill="1" applyBorder="1" applyAlignment="1">
      <alignment vertical="center" textRotation="255"/>
    </xf>
    <xf numFmtId="0" fontId="11" fillId="0" borderId="6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255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49" fontId="15" fillId="0" borderId="22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49" fontId="15" fillId="0" borderId="23" xfId="0" applyNumberFormat="1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15" fillId="0" borderId="42" xfId="0" applyNumberFormat="1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20" fontId="15" fillId="0" borderId="17" xfId="0" applyNumberFormat="1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20" fontId="15" fillId="0" borderId="23" xfId="0" applyNumberFormat="1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20" fontId="15" fillId="0" borderId="3" xfId="0" applyNumberFormat="1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vertical="center" shrinkToFit="1"/>
    </xf>
    <xf numFmtId="0" fontId="18" fillId="0" borderId="0" xfId="0" applyFont="1">
      <alignment vertical="center"/>
    </xf>
    <xf numFmtId="49" fontId="15" fillId="0" borderId="50" xfId="0" applyNumberFormat="1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6" fontId="4" fillId="0" borderId="4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5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4" xfId="0" applyFont="1" applyBorder="1">
      <alignment vertical="center"/>
    </xf>
    <xf numFmtId="49" fontId="13" fillId="0" borderId="9" xfId="0" applyNumberFormat="1" applyFont="1" applyBorder="1">
      <alignment vertical="center"/>
    </xf>
    <xf numFmtId="49" fontId="13" fillId="0" borderId="2" xfId="0" applyNumberFormat="1" applyFont="1" applyBorder="1">
      <alignment vertical="center"/>
    </xf>
    <xf numFmtId="49" fontId="13" fillId="0" borderId="8" xfId="0" applyNumberFormat="1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56" fontId="13" fillId="0" borderId="15" xfId="0" applyNumberFormat="1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</cellXfs>
  <cellStyles count="1">
    <cellStyle name="標準" xfId="0" builtinId="0"/>
  </cellStyles>
  <dxfs count="83"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8FB9-C55F-4628-8869-88FABD4B5E42}">
  <dimension ref="A1:X67"/>
  <sheetViews>
    <sheetView showGridLines="0" zoomScale="70" zoomScaleNormal="7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W65" sqref="W65:W66"/>
    </sheetView>
  </sheetViews>
  <sheetFormatPr defaultColWidth="8.125" defaultRowHeight="18.75"/>
  <cols>
    <col min="1" max="1" width="8.125" style="3"/>
    <col min="2" max="2" width="20.125" style="3" customWidth="1"/>
    <col min="3" max="3" width="12.625" style="3" customWidth="1"/>
    <col min="4" max="8" width="8.625" style="3" customWidth="1"/>
    <col min="9" max="9" width="10.125" style="3" customWidth="1"/>
    <col min="10" max="10" width="8.625" style="3" customWidth="1"/>
    <col min="11" max="11" width="7.625" style="3" customWidth="1"/>
    <col min="12" max="14" width="8.625" style="3" customWidth="1"/>
    <col min="15" max="15" width="7.125" style="3" customWidth="1"/>
    <col min="16" max="21" width="8.625" style="3" customWidth="1"/>
    <col min="22" max="22" width="12.625" style="3" customWidth="1"/>
    <col min="23" max="23" width="20.125" style="3" customWidth="1"/>
    <col min="24" max="16384" width="8.125" style="3"/>
  </cols>
  <sheetData>
    <row r="1" spans="1:24" ht="30" customHeight="1"/>
    <row r="2" spans="1:24" ht="33.75" customHeight="1">
      <c r="B2" s="151" t="s">
        <v>71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</row>
    <row r="3" spans="1:24" ht="54" customHeight="1">
      <c r="B3" s="4"/>
      <c r="C3" s="40" t="s">
        <v>8</v>
      </c>
      <c r="D3" s="41"/>
      <c r="E3" s="41" t="s">
        <v>11</v>
      </c>
      <c r="F3" s="41"/>
      <c r="G3" s="41" t="s">
        <v>69</v>
      </c>
      <c r="H3" s="41"/>
      <c r="I3" s="41" t="s">
        <v>2</v>
      </c>
      <c r="J3" s="41"/>
      <c r="K3" s="41"/>
      <c r="L3" s="154" t="s">
        <v>7</v>
      </c>
      <c r="M3" s="154"/>
      <c r="N3" s="41"/>
      <c r="O3" s="41"/>
      <c r="P3" s="41" t="s">
        <v>2</v>
      </c>
      <c r="Q3" s="41"/>
      <c r="R3" s="41" t="s">
        <v>69</v>
      </c>
      <c r="S3" s="41"/>
      <c r="T3" s="41" t="s">
        <v>1</v>
      </c>
      <c r="U3" s="41"/>
      <c r="V3" s="41" t="s">
        <v>0</v>
      </c>
      <c r="W3" s="4"/>
    </row>
    <row r="4" spans="1:24" ht="12" customHeight="1" thickBot="1">
      <c r="B4" s="4"/>
      <c r="C4" s="4"/>
      <c r="D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12" customHeight="1">
      <c r="A5" s="3">
        <v>1</v>
      </c>
      <c r="B5" s="121" t="s">
        <v>49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21" t="s">
        <v>77</v>
      </c>
      <c r="X5" s="7">
        <v>17</v>
      </c>
    </row>
    <row r="6" spans="1:24" ht="12" customHeight="1" thickBot="1">
      <c r="B6" s="122"/>
      <c r="C6" s="149" t="s">
        <v>72</v>
      </c>
      <c r="D6" s="6"/>
      <c r="E6" s="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" t="str">
        <f>IF(IF(U7&gt;U8,W65,W9)=0,"",IF(U7&gt;U8,W65,W9))</f>
        <v>山形県4位</v>
      </c>
      <c r="U6" s="6"/>
      <c r="V6" s="132" t="s">
        <v>24</v>
      </c>
      <c r="W6" s="122"/>
      <c r="X6" s="6"/>
    </row>
    <row r="7" spans="1:24" ht="12" customHeight="1">
      <c r="B7" s="38"/>
      <c r="C7" s="127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1"/>
      <c r="V7" s="133"/>
      <c r="W7" s="38"/>
      <c r="X7" s="6"/>
    </row>
    <row r="8" spans="1:24" ht="12" customHeight="1" thickBot="1">
      <c r="B8" s="38"/>
      <c r="C8" s="127"/>
      <c r="D8" s="12"/>
      <c r="E8" s="135" t="s">
        <v>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18" t="s">
        <v>6</v>
      </c>
      <c r="U8" s="13"/>
      <c r="V8" s="133"/>
      <c r="W8" s="38"/>
      <c r="X8" s="6"/>
    </row>
    <row r="9" spans="1:24" ht="12" customHeight="1">
      <c r="A9" s="3">
        <v>2</v>
      </c>
      <c r="B9" s="121" t="s">
        <v>55</v>
      </c>
      <c r="C9" s="128"/>
      <c r="D9" s="124" t="s">
        <v>13</v>
      </c>
      <c r="E9" s="13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9"/>
      <c r="U9" s="124" t="s">
        <v>17</v>
      </c>
      <c r="V9" s="134"/>
      <c r="W9" s="121" t="s">
        <v>67</v>
      </c>
      <c r="X9" s="7">
        <v>18</v>
      </c>
    </row>
    <row r="10" spans="1:24" ht="12" customHeight="1" thickBot="1">
      <c r="B10" s="122"/>
      <c r="C10" s="14"/>
      <c r="D10" s="124"/>
      <c r="E10" s="136"/>
      <c r="F10" s="6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9"/>
      <c r="S10" s="6"/>
      <c r="T10" s="119"/>
      <c r="U10" s="124"/>
      <c r="V10" s="6"/>
      <c r="W10" s="122"/>
      <c r="X10" s="6"/>
    </row>
    <row r="11" spans="1:24" ht="12" customHeight="1">
      <c r="B11" s="38"/>
      <c r="C11" s="14"/>
      <c r="D11" s="124"/>
      <c r="E11" s="136"/>
      <c r="F11" s="1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1"/>
      <c r="T11" s="119"/>
      <c r="U11" s="124"/>
      <c r="V11" s="6"/>
      <c r="W11" s="38"/>
      <c r="X11" s="6"/>
    </row>
    <row r="12" spans="1:24" ht="12" customHeight="1" thickBot="1">
      <c r="B12" s="38"/>
      <c r="C12" s="14"/>
      <c r="D12" s="124"/>
      <c r="E12" s="136"/>
      <c r="F12" s="16"/>
      <c r="G12" s="138" t="s">
        <v>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141" t="s">
        <v>6</v>
      </c>
      <c r="S12" s="13"/>
      <c r="T12" s="119"/>
      <c r="U12" s="124"/>
      <c r="V12" s="6"/>
      <c r="W12" s="38"/>
      <c r="X12" s="6"/>
    </row>
    <row r="13" spans="1:24" ht="12" customHeight="1">
      <c r="A13" s="3">
        <v>3</v>
      </c>
      <c r="B13" s="121" t="s">
        <v>56</v>
      </c>
      <c r="C13" s="14"/>
      <c r="D13" s="124"/>
      <c r="E13" s="136"/>
      <c r="F13" s="6"/>
      <c r="G13" s="139"/>
      <c r="H13" s="6"/>
      <c r="I13" s="6"/>
      <c r="J13" s="6"/>
      <c r="K13" s="6"/>
      <c r="L13" s="6"/>
      <c r="M13" s="6"/>
      <c r="N13" s="6"/>
      <c r="O13" s="6"/>
      <c r="P13" s="6"/>
      <c r="Q13" s="6"/>
      <c r="R13" s="142"/>
      <c r="S13" s="6"/>
      <c r="T13" s="119"/>
      <c r="U13" s="124"/>
      <c r="V13" s="6"/>
      <c r="W13" s="121" t="s">
        <v>78</v>
      </c>
      <c r="X13" s="7">
        <v>19</v>
      </c>
    </row>
    <row r="14" spans="1:24" ht="12" customHeight="1" thickBot="1">
      <c r="B14" s="122"/>
      <c r="C14" s="149" t="s">
        <v>12</v>
      </c>
      <c r="D14" s="124"/>
      <c r="E14" s="136"/>
      <c r="F14" s="6"/>
      <c r="G14" s="139"/>
      <c r="H14" s="6"/>
      <c r="I14" s="6"/>
      <c r="J14" s="6"/>
      <c r="K14" s="6"/>
      <c r="L14" s="6"/>
      <c r="M14" s="6"/>
      <c r="N14" s="6"/>
      <c r="O14" s="6"/>
      <c r="P14" s="6"/>
      <c r="Q14" s="6"/>
      <c r="R14" s="142"/>
      <c r="S14" s="6"/>
      <c r="T14" s="119"/>
      <c r="U14" s="124"/>
      <c r="V14" s="132" t="s">
        <v>25</v>
      </c>
      <c r="W14" s="122"/>
      <c r="X14" s="6"/>
    </row>
    <row r="15" spans="1:24" ht="12" customHeight="1">
      <c r="B15" s="38"/>
      <c r="C15" s="127"/>
      <c r="D15" s="125"/>
      <c r="E15" s="137"/>
      <c r="F15" s="6"/>
      <c r="G15" s="139"/>
      <c r="H15" s="6"/>
      <c r="I15" s="6"/>
      <c r="J15" s="6"/>
      <c r="K15" s="6"/>
      <c r="L15" s="6"/>
      <c r="M15" s="6"/>
      <c r="N15" s="6"/>
      <c r="O15" s="6"/>
      <c r="P15" s="6"/>
      <c r="Q15" s="6"/>
      <c r="R15" s="142"/>
      <c r="S15" s="6"/>
      <c r="T15" s="120"/>
      <c r="U15" s="125"/>
      <c r="V15" s="133"/>
      <c r="W15" s="38"/>
      <c r="X15" s="6"/>
    </row>
    <row r="16" spans="1:24" ht="12" customHeight="1" thickBot="1">
      <c r="B16" s="38"/>
      <c r="C16" s="127"/>
      <c r="D16" s="16"/>
      <c r="E16" s="6"/>
      <c r="F16" s="6"/>
      <c r="G16" s="139"/>
      <c r="H16" s="6"/>
      <c r="I16" s="6"/>
      <c r="J16" s="6"/>
      <c r="K16" s="6"/>
      <c r="L16" s="150" t="str">
        <f>IF(OR(L35="",M35=""),"","優勝")</f>
        <v/>
      </c>
      <c r="M16" s="150"/>
      <c r="N16" s="6"/>
      <c r="O16" s="6"/>
      <c r="P16" s="6"/>
      <c r="Q16" s="6"/>
      <c r="R16" s="142"/>
      <c r="S16" s="6"/>
      <c r="T16" s="6"/>
      <c r="U16" s="13"/>
      <c r="V16" s="133"/>
      <c r="W16" s="38"/>
      <c r="X16" s="6"/>
    </row>
    <row r="17" spans="1:24" ht="12" customHeight="1">
      <c r="A17" s="3">
        <v>4</v>
      </c>
      <c r="B17" s="121" t="s">
        <v>73</v>
      </c>
      <c r="C17" s="128"/>
      <c r="D17" s="6"/>
      <c r="E17" s="8"/>
      <c r="F17" s="124" t="s">
        <v>21</v>
      </c>
      <c r="G17" s="139"/>
      <c r="H17" s="6"/>
      <c r="I17" s="6"/>
      <c r="J17" s="6"/>
      <c r="K17" s="6"/>
      <c r="L17" s="150"/>
      <c r="M17" s="150"/>
      <c r="N17" s="6"/>
      <c r="O17" s="6"/>
      <c r="P17" s="6"/>
      <c r="Q17" s="6"/>
      <c r="R17" s="142"/>
      <c r="S17" s="124" t="s">
        <v>23</v>
      </c>
      <c r="T17" s="9"/>
      <c r="U17" s="6"/>
      <c r="V17" s="134"/>
      <c r="W17" s="121" t="s">
        <v>64</v>
      </c>
      <c r="X17" s="7">
        <v>20</v>
      </c>
    </row>
    <row r="18" spans="1:24" ht="12" customHeight="1" thickBot="1">
      <c r="B18" s="122"/>
      <c r="C18" s="14"/>
      <c r="D18" s="6"/>
      <c r="E18" s="6"/>
      <c r="F18" s="124"/>
      <c r="G18" s="139"/>
      <c r="H18" s="6"/>
      <c r="I18" s="8"/>
      <c r="J18" s="6"/>
      <c r="K18" s="6"/>
      <c r="L18" s="150"/>
      <c r="M18" s="150"/>
      <c r="N18" s="6"/>
      <c r="O18" s="6"/>
      <c r="P18" s="9" t="str">
        <f>IF(IF(Q19&gt;Q20,R10,R29)=0,"",IF(Q19&gt;Q20,R10,R29))</f>
        <v/>
      </c>
      <c r="Q18" s="6"/>
      <c r="R18" s="142"/>
      <c r="S18" s="124"/>
      <c r="T18" s="6"/>
      <c r="U18" s="6"/>
      <c r="V18" s="6"/>
      <c r="W18" s="122"/>
      <c r="X18" s="6"/>
    </row>
    <row r="19" spans="1:24" ht="12" customHeight="1">
      <c r="B19" s="38"/>
      <c r="C19" s="14"/>
      <c r="D19" s="6"/>
      <c r="E19" s="6"/>
      <c r="F19" s="124"/>
      <c r="G19" s="139"/>
      <c r="H19" s="15"/>
      <c r="I19" s="6"/>
      <c r="J19" s="6"/>
      <c r="K19" s="6"/>
      <c r="L19" s="17" t="str">
        <f>IF(L35&gt;M35,K34,N34)</f>
        <v/>
      </c>
      <c r="M19" s="17"/>
      <c r="N19" s="6"/>
      <c r="O19" s="6"/>
      <c r="P19" s="6"/>
      <c r="Q19" s="11"/>
      <c r="R19" s="142"/>
      <c r="S19" s="124"/>
      <c r="T19" s="6"/>
      <c r="U19" s="6"/>
      <c r="V19" s="6"/>
      <c r="W19" s="38"/>
      <c r="X19" s="6"/>
    </row>
    <row r="20" spans="1:24" ht="12" customHeight="1" thickBot="1">
      <c r="B20" s="38"/>
      <c r="C20" s="14"/>
      <c r="D20" s="6"/>
      <c r="E20" s="6"/>
      <c r="F20" s="124"/>
      <c r="G20" s="139"/>
      <c r="H20" s="16"/>
      <c r="I20" s="18"/>
      <c r="J20" s="6"/>
      <c r="K20" s="117" t="s">
        <v>3</v>
      </c>
      <c r="L20" s="117"/>
      <c r="M20" s="117"/>
      <c r="N20" s="117"/>
      <c r="O20" s="6"/>
      <c r="P20" s="19"/>
      <c r="Q20" s="13"/>
      <c r="R20" s="142"/>
      <c r="S20" s="124"/>
      <c r="T20" s="6"/>
      <c r="U20" s="6"/>
      <c r="V20" s="6"/>
      <c r="W20" s="38"/>
      <c r="X20" s="6"/>
    </row>
    <row r="21" spans="1:24" ht="12" customHeight="1">
      <c r="A21" s="3">
        <v>5</v>
      </c>
      <c r="B21" s="121" t="s">
        <v>63</v>
      </c>
      <c r="C21" s="14"/>
      <c r="D21" s="6"/>
      <c r="E21" s="6"/>
      <c r="F21" s="124"/>
      <c r="G21" s="139"/>
      <c r="H21" s="6"/>
      <c r="I21" s="20"/>
      <c r="J21" s="6"/>
      <c r="K21" s="117"/>
      <c r="L21" s="117"/>
      <c r="M21" s="117"/>
      <c r="N21" s="117"/>
      <c r="O21" s="6"/>
      <c r="P21" s="21"/>
      <c r="Q21" s="6"/>
      <c r="R21" s="142"/>
      <c r="S21" s="124"/>
      <c r="T21" s="6"/>
      <c r="U21" s="6"/>
      <c r="V21" s="6"/>
      <c r="W21" s="121" t="s">
        <v>51</v>
      </c>
      <c r="X21" s="7">
        <v>21</v>
      </c>
    </row>
    <row r="22" spans="1:24" ht="12" customHeight="1" thickBot="1">
      <c r="B22" s="122"/>
      <c r="C22" s="144" t="s">
        <v>40</v>
      </c>
      <c r="D22" s="6"/>
      <c r="E22" s="8"/>
      <c r="F22" s="124"/>
      <c r="G22" s="139"/>
      <c r="H22" s="6"/>
      <c r="I22" s="20"/>
      <c r="J22" s="6"/>
      <c r="K22" s="6"/>
      <c r="L22" s="17"/>
      <c r="M22" s="17"/>
      <c r="N22" s="6"/>
      <c r="O22" s="6"/>
      <c r="P22" s="21"/>
      <c r="Q22" s="6"/>
      <c r="R22" s="142"/>
      <c r="S22" s="124"/>
      <c r="T22" s="9"/>
      <c r="U22" s="6"/>
      <c r="V22" s="132" t="s">
        <v>42</v>
      </c>
      <c r="W22" s="122"/>
      <c r="X22" s="6"/>
    </row>
    <row r="23" spans="1:24" ht="12" customHeight="1">
      <c r="B23" s="38"/>
      <c r="C23" s="145"/>
      <c r="D23" s="15"/>
      <c r="E23" s="6"/>
      <c r="F23" s="6"/>
      <c r="G23" s="139"/>
      <c r="H23" s="6"/>
      <c r="I23" s="20"/>
      <c r="J23" s="6"/>
      <c r="K23" s="6"/>
      <c r="L23" s="17"/>
      <c r="M23" s="17"/>
      <c r="N23" s="6"/>
      <c r="O23" s="6"/>
      <c r="P23" s="21"/>
      <c r="Q23" s="6"/>
      <c r="R23" s="142"/>
      <c r="S23" s="6"/>
      <c r="T23" s="6"/>
      <c r="U23" s="11"/>
      <c r="V23" s="133"/>
      <c r="W23" s="38"/>
      <c r="X23" s="6"/>
    </row>
    <row r="24" spans="1:24" ht="12" customHeight="1" thickBot="1">
      <c r="B24" s="38"/>
      <c r="C24" s="145"/>
      <c r="D24" s="16"/>
      <c r="E24" s="135" t="s">
        <v>6</v>
      </c>
      <c r="F24" s="6"/>
      <c r="G24" s="139"/>
      <c r="H24" s="6"/>
      <c r="I24" s="20"/>
      <c r="J24" s="6"/>
      <c r="K24" s="6"/>
      <c r="L24" s="124" t="s">
        <v>30</v>
      </c>
      <c r="M24" s="124"/>
      <c r="N24" s="6"/>
      <c r="O24" s="6"/>
      <c r="P24" s="21"/>
      <c r="Q24" s="6"/>
      <c r="R24" s="142"/>
      <c r="S24" s="6"/>
      <c r="T24" s="118" t="s">
        <v>9</v>
      </c>
      <c r="U24" s="13"/>
      <c r="V24" s="133"/>
      <c r="W24" s="38"/>
      <c r="X24" s="6"/>
    </row>
    <row r="25" spans="1:24" ht="12" customHeight="1">
      <c r="A25" s="3">
        <v>6</v>
      </c>
      <c r="B25" s="121" t="s">
        <v>74</v>
      </c>
      <c r="C25" s="146"/>
      <c r="D25" s="124" t="s">
        <v>14</v>
      </c>
      <c r="E25" s="136"/>
      <c r="F25" s="6"/>
      <c r="G25" s="139"/>
      <c r="H25" s="6"/>
      <c r="I25" s="20"/>
      <c r="J25" s="6"/>
      <c r="K25" s="6"/>
      <c r="L25" s="124"/>
      <c r="M25" s="124"/>
      <c r="N25" s="6"/>
      <c r="O25" s="6"/>
      <c r="P25" s="21"/>
      <c r="Q25" s="6"/>
      <c r="R25" s="142"/>
      <c r="S25" s="6"/>
      <c r="T25" s="119"/>
      <c r="U25" s="124" t="s">
        <v>18</v>
      </c>
      <c r="V25" s="134"/>
      <c r="W25" s="121" t="s">
        <v>79</v>
      </c>
      <c r="X25" s="7">
        <v>22</v>
      </c>
    </row>
    <row r="26" spans="1:24" ht="12" customHeight="1" thickBot="1">
      <c r="B26" s="122"/>
      <c r="C26" s="14"/>
      <c r="D26" s="124"/>
      <c r="E26" s="136"/>
      <c r="F26" s="6"/>
      <c r="G26" s="139"/>
      <c r="H26" s="147"/>
      <c r="I26" s="20"/>
      <c r="J26" s="6"/>
      <c r="K26" s="6"/>
      <c r="L26" s="17"/>
      <c r="M26" s="17"/>
      <c r="N26" s="6"/>
      <c r="O26" s="6"/>
      <c r="P26" s="21"/>
      <c r="Q26" s="147"/>
      <c r="R26" s="142"/>
      <c r="S26" s="6"/>
      <c r="T26" s="119"/>
      <c r="U26" s="124"/>
      <c r="V26" s="6"/>
      <c r="W26" s="122"/>
      <c r="X26" s="6"/>
    </row>
    <row r="27" spans="1:24" ht="12" customHeight="1">
      <c r="B27" s="38"/>
      <c r="C27" s="14"/>
      <c r="D27" s="124"/>
      <c r="E27" s="136"/>
      <c r="F27" s="15"/>
      <c r="G27" s="140"/>
      <c r="H27" s="147"/>
      <c r="I27" s="20"/>
      <c r="J27" s="6"/>
      <c r="K27" s="6"/>
      <c r="L27" s="148" t="s">
        <v>4</v>
      </c>
      <c r="M27" s="148"/>
      <c r="N27" s="6"/>
      <c r="O27" s="6"/>
      <c r="P27" s="21"/>
      <c r="Q27" s="147"/>
      <c r="R27" s="143"/>
      <c r="S27" s="11"/>
      <c r="T27" s="119"/>
      <c r="U27" s="124"/>
      <c r="V27" s="6"/>
      <c r="W27" s="38"/>
      <c r="X27" s="6"/>
    </row>
    <row r="28" spans="1:24" ht="12" customHeight="1" thickBot="1">
      <c r="B28" s="38"/>
      <c r="C28" s="14"/>
      <c r="D28" s="124"/>
      <c r="E28" s="136"/>
      <c r="F28" s="16"/>
      <c r="G28" s="6"/>
      <c r="H28" s="147"/>
      <c r="I28" s="20"/>
      <c r="J28" s="6"/>
      <c r="K28" s="6"/>
      <c r="L28" s="17"/>
      <c r="M28" s="22"/>
      <c r="N28" s="6"/>
      <c r="O28" s="6"/>
      <c r="P28" s="21"/>
      <c r="Q28" s="147"/>
      <c r="R28" s="6"/>
      <c r="S28" s="13"/>
      <c r="T28" s="119"/>
      <c r="U28" s="124"/>
      <c r="V28" s="6"/>
      <c r="W28" s="38"/>
      <c r="X28" s="6"/>
    </row>
    <row r="29" spans="1:24" ht="12" customHeight="1">
      <c r="A29" s="3">
        <v>7</v>
      </c>
      <c r="B29" s="121" t="s">
        <v>65</v>
      </c>
      <c r="C29" s="14"/>
      <c r="D29" s="124"/>
      <c r="E29" s="136"/>
      <c r="F29" s="6"/>
      <c r="G29" s="8"/>
      <c r="H29" s="147"/>
      <c r="I29" s="20"/>
      <c r="J29" s="6"/>
      <c r="K29" s="6"/>
      <c r="L29" s="23"/>
      <c r="M29" s="24"/>
      <c r="N29" s="6"/>
      <c r="O29" s="6"/>
      <c r="P29" s="21"/>
      <c r="Q29" s="147"/>
      <c r="R29" s="9"/>
      <c r="S29" s="6"/>
      <c r="T29" s="119"/>
      <c r="U29" s="124"/>
      <c r="V29" s="6"/>
      <c r="W29" s="121" t="s">
        <v>59</v>
      </c>
      <c r="X29" s="7">
        <v>23</v>
      </c>
    </row>
    <row r="30" spans="1:24" ht="12" customHeight="1" thickBot="1">
      <c r="B30" s="122"/>
      <c r="C30" s="144" t="s">
        <v>41</v>
      </c>
      <c r="D30" s="124"/>
      <c r="E30" s="136"/>
      <c r="F30" s="6"/>
      <c r="G30" s="6"/>
      <c r="H30" s="147"/>
      <c r="I30" s="20"/>
      <c r="J30" s="6"/>
      <c r="K30" s="6"/>
      <c r="L30" s="25"/>
      <c r="M30" s="26"/>
      <c r="N30" s="6"/>
      <c r="O30" s="6"/>
      <c r="P30" s="21"/>
      <c r="Q30" s="147"/>
      <c r="R30" s="6"/>
      <c r="S30" s="6"/>
      <c r="T30" s="119"/>
      <c r="U30" s="124"/>
      <c r="V30" s="132" t="s">
        <v>43</v>
      </c>
      <c r="W30" s="122"/>
      <c r="X30" s="6"/>
    </row>
    <row r="31" spans="1:24" ht="12" customHeight="1">
      <c r="B31" s="38"/>
      <c r="C31" s="145"/>
      <c r="D31" s="125"/>
      <c r="E31" s="137"/>
      <c r="F31" s="6"/>
      <c r="G31" s="6"/>
      <c r="H31" s="147"/>
      <c r="I31" s="20"/>
      <c r="J31" s="6"/>
      <c r="K31" s="6"/>
      <c r="L31" s="25"/>
      <c r="M31" s="26"/>
      <c r="N31" s="6"/>
      <c r="O31" s="6"/>
      <c r="P31" s="21"/>
      <c r="Q31" s="147"/>
      <c r="R31" s="6"/>
      <c r="S31" s="6"/>
      <c r="T31" s="120"/>
      <c r="U31" s="125"/>
      <c r="V31" s="133"/>
      <c r="W31" s="38"/>
      <c r="X31" s="6"/>
    </row>
    <row r="32" spans="1:24" ht="12" customHeight="1" thickBot="1">
      <c r="B32" s="38"/>
      <c r="C32" s="145"/>
      <c r="D32" s="16"/>
      <c r="E32" s="6"/>
      <c r="F32" s="6"/>
      <c r="G32" s="6"/>
      <c r="H32" s="147"/>
      <c r="I32" s="139" t="s">
        <v>37</v>
      </c>
      <c r="J32" s="6"/>
      <c r="K32" s="6"/>
      <c r="L32" s="25"/>
      <c r="M32" s="26"/>
      <c r="N32" s="6"/>
      <c r="O32" s="6"/>
      <c r="P32" s="142" t="s">
        <v>37</v>
      </c>
      <c r="Q32" s="147"/>
      <c r="R32" s="6"/>
      <c r="S32" s="6"/>
      <c r="T32" s="6"/>
      <c r="U32" s="13"/>
      <c r="V32" s="133"/>
      <c r="W32" s="38"/>
      <c r="X32" s="6"/>
    </row>
    <row r="33" spans="1:24" ht="12" customHeight="1">
      <c r="A33" s="3">
        <v>8</v>
      </c>
      <c r="B33" s="121" t="s">
        <v>60</v>
      </c>
      <c r="C33" s="146"/>
      <c r="D33" s="6"/>
      <c r="E33" s="8"/>
      <c r="F33" s="6"/>
      <c r="G33" s="6"/>
      <c r="H33" s="147"/>
      <c r="I33" s="139"/>
      <c r="J33" s="6"/>
      <c r="K33" s="6"/>
      <c r="L33" s="27"/>
      <c r="M33" s="28"/>
      <c r="N33" s="6"/>
      <c r="O33" s="6"/>
      <c r="P33" s="142"/>
      <c r="Q33" s="147"/>
      <c r="R33" s="6"/>
      <c r="S33" s="6"/>
      <c r="T33" s="9"/>
      <c r="U33" s="6"/>
      <c r="V33" s="134"/>
      <c r="W33" s="121" t="s">
        <v>48</v>
      </c>
      <c r="X33" s="7">
        <v>24</v>
      </c>
    </row>
    <row r="34" spans="1:24" ht="12" customHeight="1" thickBot="1">
      <c r="B34" s="122"/>
      <c r="C34" s="14"/>
      <c r="D34" s="6"/>
      <c r="E34" s="6"/>
      <c r="F34" s="6"/>
      <c r="G34" s="6"/>
      <c r="H34" s="147"/>
      <c r="I34" s="139"/>
      <c r="J34" s="6"/>
      <c r="K34" s="9" t="str">
        <f>IF(IF(J35&gt;J36,I18,I53)=0,"",IF(J35&gt;J36,I18,I53))</f>
        <v/>
      </c>
      <c r="L34" s="148" t="s">
        <v>5</v>
      </c>
      <c r="M34" s="148"/>
      <c r="N34" s="8" t="str">
        <f>IF(IF(O35&gt;O36,P18,P53)=0,"",IF(O35&gt;O36,P18,P53))</f>
        <v/>
      </c>
      <c r="O34" s="6"/>
      <c r="P34" s="142"/>
      <c r="Q34" s="147"/>
      <c r="R34" s="6"/>
      <c r="S34" s="6"/>
      <c r="T34" s="6"/>
      <c r="U34" s="6"/>
      <c r="V34" s="6"/>
      <c r="W34" s="122"/>
      <c r="X34" s="6"/>
    </row>
    <row r="35" spans="1:24" ht="12" customHeight="1">
      <c r="B35" s="38"/>
      <c r="C35" s="14"/>
      <c r="D35" s="6"/>
      <c r="E35" s="6"/>
      <c r="F35" s="6"/>
      <c r="G35" s="2"/>
      <c r="H35" s="147"/>
      <c r="I35" s="139"/>
      <c r="J35" s="15"/>
      <c r="K35" s="5"/>
      <c r="L35" s="29"/>
      <c r="M35" s="30"/>
      <c r="N35" s="5"/>
      <c r="O35" s="10"/>
      <c r="P35" s="142"/>
      <c r="Q35" s="147"/>
      <c r="R35" s="6"/>
      <c r="S35" s="6"/>
      <c r="T35" s="6"/>
      <c r="U35" s="6"/>
      <c r="V35" s="6"/>
      <c r="W35" s="38"/>
      <c r="X35" s="6"/>
    </row>
    <row r="36" spans="1:24" ht="12" customHeight="1" thickBot="1">
      <c r="B36" s="38"/>
      <c r="C36" s="14"/>
      <c r="D36" s="6"/>
      <c r="E36" s="6"/>
      <c r="F36" s="6"/>
      <c r="G36" s="6"/>
      <c r="H36" s="147"/>
      <c r="I36" s="139"/>
      <c r="J36" s="16"/>
      <c r="K36" s="31"/>
      <c r="L36" s="27"/>
      <c r="M36" s="27"/>
      <c r="N36" s="31"/>
      <c r="O36" s="12"/>
      <c r="P36" s="142"/>
      <c r="Q36" s="147"/>
      <c r="R36" s="6"/>
      <c r="S36" s="6"/>
      <c r="T36" s="6"/>
      <c r="U36" s="6"/>
      <c r="V36" s="6"/>
      <c r="W36" s="38"/>
      <c r="X36" s="6"/>
    </row>
    <row r="37" spans="1:24" ht="12" customHeight="1">
      <c r="A37" s="3">
        <v>9</v>
      </c>
      <c r="B37" s="121" t="s">
        <v>50</v>
      </c>
      <c r="C37" s="14"/>
      <c r="D37" s="6"/>
      <c r="E37" s="6"/>
      <c r="F37" s="6"/>
      <c r="G37" s="6"/>
      <c r="H37" s="147"/>
      <c r="I37" s="139"/>
      <c r="J37" s="6"/>
      <c r="K37" s="6"/>
      <c r="L37" s="124" t="s">
        <v>36</v>
      </c>
      <c r="M37" s="124"/>
      <c r="N37" s="6"/>
      <c r="O37" s="6"/>
      <c r="P37" s="142"/>
      <c r="Q37" s="147"/>
      <c r="R37" s="6"/>
      <c r="S37" s="6"/>
      <c r="T37" s="6"/>
      <c r="U37" s="6"/>
      <c r="V37" s="6"/>
      <c r="W37" s="121" t="s">
        <v>62</v>
      </c>
      <c r="X37" s="7">
        <v>25</v>
      </c>
    </row>
    <row r="38" spans="1:24" ht="12" customHeight="1" thickBot="1">
      <c r="B38" s="122"/>
      <c r="C38" s="126" t="s">
        <v>46</v>
      </c>
      <c r="D38" s="6"/>
      <c r="E38" s="8"/>
      <c r="F38" s="6"/>
      <c r="G38" s="6"/>
      <c r="H38" s="147"/>
      <c r="I38" s="139"/>
      <c r="J38" s="6"/>
      <c r="K38" s="6"/>
      <c r="L38" s="124"/>
      <c r="M38" s="124"/>
      <c r="N38" s="6"/>
      <c r="O38" s="6"/>
      <c r="P38" s="142"/>
      <c r="Q38" s="147"/>
      <c r="R38" s="6"/>
      <c r="S38" s="6"/>
      <c r="T38" s="9"/>
      <c r="U38" s="6"/>
      <c r="V38" s="132" t="s">
        <v>44</v>
      </c>
      <c r="W38" s="122"/>
      <c r="X38" s="6"/>
    </row>
    <row r="39" spans="1:24" ht="12" customHeight="1">
      <c r="B39" s="38"/>
      <c r="C39" s="127"/>
      <c r="D39" s="15"/>
      <c r="E39" s="6"/>
      <c r="F39" s="6"/>
      <c r="G39" s="6"/>
      <c r="H39" s="147"/>
      <c r="I39" s="32" t="s">
        <v>38</v>
      </c>
      <c r="J39" s="6"/>
      <c r="K39" s="6"/>
      <c r="L39" s="33"/>
      <c r="M39" s="33"/>
      <c r="N39" s="6"/>
      <c r="O39" s="6"/>
      <c r="P39" s="34" t="s">
        <v>39</v>
      </c>
      <c r="Q39" s="147"/>
      <c r="R39" s="6"/>
      <c r="S39" s="6"/>
      <c r="T39" s="6"/>
      <c r="U39" s="11"/>
      <c r="V39" s="133"/>
      <c r="W39" s="38"/>
      <c r="X39" s="6"/>
    </row>
    <row r="40" spans="1:24" ht="12" customHeight="1" thickBot="1">
      <c r="B40" s="38"/>
      <c r="C40" s="127"/>
      <c r="D40" s="16"/>
      <c r="E40" s="135" t="s">
        <v>9</v>
      </c>
      <c r="F40" s="6"/>
      <c r="G40" s="6"/>
      <c r="H40" s="147"/>
      <c r="I40" s="20"/>
      <c r="J40" s="6"/>
      <c r="K40" s="6"/>
      <c r="L40" s="33"/>
      <c r="M40" s="33"/>
      <c r="N40" s="6"/>
      <c r="O40" s="6"/>
      <c r="P40" s="21"/>
      <c r="Q40" s="147"/>
      <c r="R40" s="6"/>
      <c r="S40" s="6"/>
      <c r="T40" s="118" t="s">
        <v>10</v>
      </c>
      <c r="U40" s="13"/>
      <c r="V40" s="133"/>
      <c r="W40" s="38"/>
      <c r="X40" s="6"/>
    </row>
    <row r="41" spans="1:24" ht="12" customHeight="1">
      <c r="A41" s="3">
        <v>10</v>
      </c>
      <c r="B41" s="121" t="s">
        <v>57</v>
      </c>
      <c r="C41" s="128"/>
      <c r="D41" s="6"/>
      <c r="E41" s="136"/>
      <c r="F41" s="6"/>
      <c r="G41" s="6"/>
      <c r="H41" s="147"/>
      <c r="I41" s="20"/>
      <c r="J41" s="6"/>
      <c r="K41" s="6"/>
      <c r="L41" s="33"/>
      <c r="M41" s="33"/>
      <c r="N41" s="6"/>
      <c r="O41" s="6"/>
      <c r="P41" s="21"/>
      <c r="Q41" s="147"/>
      <c r="R41" s="6"/>
      <c r="S41" s="6"/>
      <c r="T41" s="119"/>
      <c r="U41" s="124" t="s">
        <v>19</v>
      </c>
      <c r="V41" s="134"/>
      <c r="W41" s="121" t="s">
        <v>80</v>
      </c>
      <c r="X41" s="7">
        <v>26</v>
      </c>
    </row>
    <row r="42" spans="1:24" ht="12" customHeight="1" thickBot="1">
      <c r="B42" s="122"/>
      <c r="C42" s="14"/>
      <c r="D42" s="124" t="s">
        <v>15</v>
      </c>
      <c r="E42" s="136"/>
      <c r="F42" s="6"/>
      <c r="G42" s="8"/>
      <c r="H42" s="147"/>
      <c r="I42" s="20"/>
      <c r="J42" s="6"/>
      <c r="K42" s="6"/>
      <c r="L42" s="33"/>
      <c r="M42" s="33"/>
      <c r="N42" s="6"/>
      <c r="O42" s="6"/>
      <c r="P42" s="21"/>
      <c r="Q42" s="147"/>
      <c r="R42" s="9"/>
      <c r="S42" s="6"/>
      <c r="T42" s="119"/>
      <c r="U42" s="124"/>
      <c r="V42" s="6"/>
      <c r="W42" s="122"/>
      <c r="X42" s="6"/>
    </row>
    <row r="43" spans="1:24" ht="12" customHeight="1">
      <c r="B43" s="38"/>
      <c r="C43" s="14"/>
      <c r="D43" s="124"/>
      <c r="E43" s="136"/>
      <c r="F43" s="15"/>
      <c r="G43" s="6"/>
      <c r="H43" s="147"/>
      <c r="I43" s="20"/>
      <c r="J43" s="6"/>
      <c r="K43" s="6"/>
      <c r="L43" s="123">
        <v>44752</v>
      </c>
      <c r="M43" s="123"/>
      <c r="N43" s="6"/>
      <c r="O43" s="6"/>
      <c r="P43" s="21"/>
      <c r="Q43" s="147"/>
      <c r="R43" s="6"/>
      <c r="S43" s="11"/>
      <c r="T43" s="119"/>
      <c r="U43" s="124"/>
      <c r="V43" s="6"/>
      <c r="W43" s="38"/>
      <c r="X43" s="6"/>
    </row>
    <row r="44" spans="1:24" ht="12" customHeight="1" thickBot="1">
      <c r="B44" s="38"/>
      <c r="C44" s="14"/>
      <c r="D44" s="124"/>
      <c r="E44" s="136"/>
      <c r="F44" s="16"/>
      <c r="G44" s="138" t="s">
        <v>6</v>
      </c>
      <c r="H44" s="147"/>
      <c r="I44" s="20"/>
      <c r="J44" s="6"/>
      <c r="K44" s="6"/>
      <c r="L44" s="123"/>
      <c r="M44" s="123"/>
      <c r="N44" s="6"/>
      <c r="O44" s="6"/>
      <c r="P44" s="21"/>
      <c r="Q44" s="147"/>
      <c r="R44" s="141" t="s">
        <v>9</v>
      </c>
      <c r="S44" s="13"/>
      <c r="T44" s="119"/>
      <c r="U44" s="124"/>
      <c r="V44" s="6"/>
      <c r="W44" s="38"/>
      <c r="X44" s="6"/>
    </row>
    <row r="45" spans="1:24" ht="12" customHeight="1">
      <c r="A45" s="3">
        <v>11</v>
      </c>
      <c r="B45" s="121" t="s">
        <v>58</v>
      </c>
      <c r="C45" s="14"/>
      <c r="D45" s="124"/>
      <c r="E45" s="136"/>
      <c r="F45" s="6"/>
      <c r="G45" s="139"/>
      <c r="H45" s="147"/>
      <c r="I45" s="20"/>
      <c r="J45" s="6"/>
      <c r="K45" s="124" t="s">
        <v>35</v>
      </c>
      <c r="L45" s="124"/>
      <c r="M45" s="124"/>
      <c r="N45" s="124"/>
      <c r="O45" s="6"/>
      <c r="P45" s="21"/>
      <c r="Q45" s="147"/>
      <c r="R45" s="142"/>
      <c r="S45" s="6"/>
      <c r="T45" s="119"/>
      <c r="U45" s="124"/>
      <c r="V45" s="6"/>
      <c r="W45" s="121" t="s">
        <v>68</v>
      </c>
      <c r="X45" s="7">
        <v>27</v>
      </c>
    </row>
    <row r="46" spans="1:24" ht="12" customHeight="1" thickBot="1">
      <c r="B46" s="122"/>
      <c r="C46" s="126" t="s">
        <v>47</v>
      </c>
      <c r="D46" s="124"/>
      <c r="E46" s="136"/>
      <c r="F46" s="6"/>
      <c r="G46" s="139"/>
      <c r="H46" s="6"/>
      <c r="I46" s="20"/>
      <c r="J46" s="6"/>
      <c r="K46" s="124"/>
      <c r="L46" s="124"/>
      <c r="M46" s="124"/>
      <c r="N46" s="124"/>
      <c r="O46" s="6"/>
      <c r="P46" s="21"/>
      <c r="Q46" s="6"/>
      <c r="R46" s="142"/>
      <c r="S46" s="6"/>
      <c r="T46" s="119"/>
      <c r="U46" s="124"/>
      <c r="V46" s="132" t="s">
        <v>45</v>
      </c>
      <c r="W46" s="122"/>
      <c r="X46" s="6"/>
    </row>
    <row r="47" spans="1:24" ht="12" customHeight="1">
      <c r="B47" s="38"/>
      <c r="C47" s="127"/>
      <c r="D47" s="125"/>
      <c r="E47" s="137"/>
      <c r="F47" s="6"/>
      <c r="G47" s="139"/>
      <c r="H47" s="6"/>
      <c r="I47" s="20"/>
      <c r="J47" s="6"/>
      <c r="K47" s="6"/>
      <c r="L47" s="17"/>
      <c r="M47" s="22"/>
      <c r="N47" s="6"/>
      <c r="O47" s="6"/>
      <c r="P47" s="21"/>
      <c r="Q47" s="6"/>
      <c r="R47" s="142"/>
      <c r="S47" s="6"/>
      <c r="T47" s="120"/>
      <c r="U47" s="125"/>
      <c r="V47" s="133"/>
      <c r="W47" s="38"/>
      <c r="X47" s="6"/>
    </row>
    <row r="48" spans="1:24" ht="12" customHeight="1" thickBot="1">
      <c r="B48" s="38"/>
      <c r="C48" s="127"/>
      <c r="D48" s="16"/>
      <c r="E48" s="6"/>
      <c r="F48" s="6"/>
      <c r="G48" s="139"/>
      <c r="H48" s="6"/>
      <c r="I48" s="20"/>
      <c r="J48" s="6"/>
      <c r="K48" s="6"/>
      <c r="L48" s="23"/>
      <c r="M48" s="24"/>
      <c r="N48" s="6"/>
      <c r="O48" s="6"/>
      <c r="P48" s="21"/>
      <c r="Q48" s="6"/>
      <c r="R48" s="142"/>
      <c r="S48" s="124" t="s">
        <v>34</v>
      </c>
      <c r="T48" s="6"/>
      <c r="U48" s="13"/>
      <c r="V48" s="133"/>
      <c r="W48" s="38"/>
      <c r="X48" s="6"/>
    </row>
    <row r="49" spans="1:24" ht="12" customHeight="1">
      <c r="A49" s="3">
        <v>12</v>
      </c>
      <c r="B49" s="121" t="s">
        <v>84</v>
      </c>
      <c r="C49" s="128"/>
      <c r="D49" s="6"/>
      <c r="E49" s="8"/>
      <c r="F49" s="124" t="s">
        <v>22</v>
      </c>
      <c r="G49" s="139"/>
      <c r="H49" s="6"/>
      <c r="I49" s="20"/>
      <c r="J49" s="6"/>
      <c r="K49" s="6"/>
      <c r="L49" s="25"/>
      <c r="M49" s="26"/>
      <c r="N49" s="6"/>
      <c r="O49" s="6"/>
      <c r="P49" s="21"/>
      <c r="Q49" s="6"/>
      <c r="R49" s="142"/>
      <c r="S49" s="124"/>
      <c r="T49" s="9"/>
      <c r="U49" s="6"/>
      <c r="V49" s="134"/>
      <c r="W49" s="121" t="s">
        <v>81</v>
      </c>
      <c r="X49" s="7">
        <v>28</v>
      </c>
    </row>
    <row r="50" spans="1:24" ht="12" customHeight="1" thickBot="1">
      <c r="B50" s="122"/>
      <c r="C50" s="14"/>
      <c r="D50" s="6"/>
      <c r="E50" s="6"/>
      <c r="F50" s="124"/>
      <c r="G50" s="139"/>
      <c r="H50" s="6"/>
      <c r="I50" s="20"/>
      <c r="J50" s="6"/>
      <c r="K50" s="6"/>
      <c r="L50" s="25"/>
      <c r="M50" s="26"/>
      <c r="N50" s="6"/>
      <c r="O50" s="6"/>
      <c r="P50" s="21"/>
      <c r="Q50" s="6"/>
      <c r="R50" s="142"/>
      <c r="S50" s="124"/>
      <c r="T50" s="6"/>
      <c r="U50" s="6"/>
      <c r="V50" s="6"/>
      <c r="W50" s="122"/>
      <c r="X50" s="6"/>
    </row>
    <row r="51" spans="1:24" ht="12" customHeight="1">
      <c r="B51" s="38"/>
      <c r="C51" s="14"/>
      <c r="D51" s="6"/>
      <c r="E51" s="6"/>
      <c r="F51" s="124"/>
      <c r="G51" s="139"/>
      <c r="H51" s="15"/>
      <c r="I51" s="35"/>
      <c r="J51" s="6"/>
      <c r="K51" s="6"/>
      <c r="L51" s="131" t="s">
        <v>3</v>
      </c>
      <c r="M51" s="131"/>
      <c r="N51" s="6"/>
      <c r="O51" s="6"/>
      <c r="P51" s="36"/>
      <c r="Q51" s="11"/>
      <c r="R51" s="142"/>
      <c r="S51" s="124"/>
      <c r="T51" s="6"/>
      <c r="U51" s="6"/>
      <c r="V51" s="6"/>
      <c r="W51" s="38"/>
      <c r="X51" s="6"/>
    </row>
    <row r="52" spans="1:24" ht="12" customHeight="1" thickBot="1">
      <c r="B52" s="38"/>
      <c r="C52" s="14"/>
      <c r="D52" s="6"/>
      <c r="E52" s="6"/>
      <c r="F52" s="124"/>
      <c r="G52" s="139"/>
      <c r="H52" s="16"/>
      <c r="I52" s="6"/>
      <c r="J52" s="6"/>
      <c r="K52" s="6"/>
      <c r="L52" s="131"/>
      <c r="M52" s="131"/>
      <c r="N52" s="6"/>
      <c r="O52" s="6"/>
      <c r="P52" s="6"/>
      <c r="Q52" s="13"/>
      <c r="R52" s="142"/>
      <c r="S52" s="124"/>
      <c r="T52" s="6"/>
      <c r="U52" s="6"/>
      <c r="V52" s="6"/>
      <c r="W52" s="38"/>
      <c r="X52" s="6"/>
    </row>
    <row r="53" spans="1:24" ht="12" customHeight="1">
      <c r="A53" s="3">
        <v>13</v>
      </c>
      <c r="B53" s="121" t="s">
        <v>75</v>
      </c>
      <c r="C53" s="14"/>
      <c r="D53" s="6"/>
      <c r="E53" s="6"/>
      <c r="F53" s="124"/>
      <c r="G53" s="139"/>
      <c r="H53" s="6"/>
      <c r="I53" s="8"/>
      <c r="J53" s="6"/>
      <c r="K53" s="6"/>
      <c r="L53" s="6"/>
      <c r="M53" s="6"/>
      <c r="N53" s="6"/>
      <c r="O53" s="6"/>
      <c r="P53" s="9" t="str">
        <f>IF(IF(Q51&gt;Q52,R42,R61)=0,"",IF(Q51&gt;Q52,R42,R61))</f>
        <v/>
      </c>
      <c r="Q53" s="6"/>
      <c r="R53" s="142"/>
      <c r="S53" s="124"/>
      <c r="T53" s="6"/>
      <c r="U53" s="6"/>
      <c r="V53" s="6"/>
      <c r="W53" s="121" t="s">
        <v>53</v>
      </c>
      <c r="X53" s="7">
        <v>29</v>
      </c>
    </row>
    <row r="54" spans="1:24" ht="12" customHeight="1" thickBot="1">
      <c r="B54" s="122"/>
      <c r="C54" s="126" t="s">
        <v>31</v>
      </c>
      <c r="D54" s="6"/>
      <c r="E54" s="8"/>
      <c r="F54" s="124"/>
      <c r="G54" s="139"/>
      <c r="H54" s="6"/>
      <c r="I54" s="6"/>
      <c r="J54" s="6"/>
      <c r="K54" s="6"/>
      <c r="L54" s="6"/>
      <c r="M54" s="6"/>
      <c r="N54" s="6"/>
      <c r="O54" s="6"/>
      <c r="P54" s="6"/>
      <c r="Q54" s="6"/>
      <c r="R54" s="142"/>
      <c r="S54" s="6"/>
      <c r="T54" s="9"/>
      <c r="U54" s="6"/>
      <c r="V54" s="132" t="s">
        <v>26</v>
      </c>
      <c r="W54" s="122"/>
      <c r="X54" s="6"/>
    </row>
    <row r="55" spans="1:24" ht="12" customHeight="1">
      <c r="B55" s="38"/>
      <c r="C55" s="127"/>
      <c r="D55" s="15"/>
      <c r="E55" s="6"/>
      <c r="F55" s="6"/>
      <c r="G55" s="139"/>
      <c r="H55" s="6"/>
      <c r="I55" s="6"/>
      <c r="J55" s="6"/>
      <c r="K55" s="6"/>
      <c r="L55" s="6"/>
      <c r="M55" s="6"/>
      <c r="N55" s="6"/>
      <c r="O55" s="6"/>
      <c r="P55" s="6"/>
      <c r="Q55" s="6"/>
      <c r="R55" s="142"/>
      <c r="S55" s="6"/>
      <c r="T55" s="6"/>
      <c r="U55" s="11"/>
      <c r="V55" s="133"/>
      <c r="W55" s="38"/>
      <c r="X55" s="6"/>
    </row>
    <row r="56" spans="1:24" ht="12" customHeight="1" thickBot="1">
      <c r="B56" s="38"/>
      <c r="C56" s="127"/>
      <c r="D56" s="16"/>
      <c r="E56" s="135" t="s">
        <v>10</v>
      </c>
      <c r="F56" s="6"/>
      <c r="G56" s="139"/>
      <c r="H56" s="6"/>
      <c r="I56" s="6"/>
      <c r="J56" s="6"/>
      <c r="K56" s="6"/>
      <c r="L56" s="6"/>
      <c r="M56" s="6"/>
      <c r="N56" s="6"/>
      <c r="O56" s="6"/>
      <c r="P56" s="6"/>
      <c r="Q56" s="6"/>
      <c r="R56" s="142"/>
      <c r="S56" s="6"/>
      <c r="T56" s="118" t="s">
        <v>9</v>
      </c>
      <c r="U56" s="13"/>
      <c r="V56" s="133"/>
      <c r="W56" s="38"/>
      <c r="X56" s="6"/>
    </row>
    <row r="57" spans="1:24" ht="12" customHeight="1">
      <c r="A57" s="3">
        <v>14</v>
      </c>
      <c r="B57" s="121" t="s">
        <v>76</v>
      </c>
      <c r="C57" s="128"/>
      <c r="D57" s="6"/>
      <c r="E57" s="136"/>
      <c r="F57" s="6"/>
      <c r="G57" s="139"/>
      <c r="H57" s="6"/>
      <c r="I57" s="6"/>
      <c r="J57" s="6"/>
      <c r="K57" s="6"/>
      <c r="L57" s="123">
        <v>44751</v>
      </c>
      <c r="M57" s="123"/>
      <c r="N57" s="6"/>
      <c r="O57" s="6"/>
      <c r="P57" s="6"/>
      <c r="Q57" s="6"/>
      <c r="R57" s="142"/>
      <c r="S57" s="6"/>
      <c r="T57" s="119"/>
      <c r="U57" s="124" t="s">
        <v>20</v>
      </c>
      <c r="V57" s="134"/>
      <c r="W57" s="121" t="s">
        <v>54</v>
      </c>
      <c r="X57" s="7">
        <v>30</v>
      </c>
    </row>
    <row r="58" spans="1:24" ht="12" customHeight="1" thickBot="1">
      <c r="B58" s="122"/>
      <c r="C58" s="14"/>
      <c r="D58" s="124" t="s">
        <v>16</v>
      </c>
      <c r="E58" s="136"/>
      <c r="F58" s="6"/>
      <c r="G58" s="139"/>
      <c r="H58" s="6"/>
      <c r="I58" s="6"/>
      <c r="J58" s="6"/>
      <c r="K58" s="6"/>
      <c r="L58" s="123"/>
      <c r="M58" s="123"/>
      <c r="N58" s="6"/>
      <c r="O58" s="6"/>
      <c r="P58" s="6"/>
      <c r="Q58" s="6"/>
      <c r="R58" s="142"/>
      <c r="S58" s="6"/>
      <c r="T58" s="119"/>
      <c r="U58" s="124"/>
      <c r="V58" s="6"/>
      <c r="W58" s="122"/>
      <c r="X58" s="6"/>
    </row>
    <row r="59" spans="1:24" ht="12" customHeight="1">
      <c r="B59" s="38"/>
      <c r="C59" s="14"/>
      <c r="D59" s="124"/>
      <c r="E59" s="136"/>
      <c r="F59" s="15"/>
      <c r="G59" s="140"/>
      <c r="H59" s="6"/>
      <c r="I59" s="6"/>
      <c r="J59" s="6"/>
      <c r="K59" s="124" t="s">
        <v>33</v>
      </c>
      <c r="L59" s="124"/>
      <c r="M59" s="124"/>
      <c r="N59" s="124"/>
      <c r="O59" s="6"/>
      <c r="P59" s="6"/>
      <c r="Q59" s="6"/>
      <c r="R59" s="143"/>
      <c r="S59" s="11"/>
      <c r="T59" s="119"/>
      <c r="U59" s="124"/>
      <c r="V59" s="6"/>
      <c r="W59" s="38"/>
      <c r="X59" s="6"/>
    </row>
    <row r="60" spans="1:24" ht="12" customHeight="1" thickBot="1">
      <c r="B60" s="38"/>
      <c r="C60" s="14"/>
      <c r="D60" s="124"/>
      <c r="E60" s="136"/>
      <c r="F60" s="16"/>
      <c r="G60" s="6"/>
      <c r="H60" s="6"/>
      <c r="I60" s="6"/>
      <c r="J60" s="6"/>
      <c r="K60" s="124"/>
      <c r="L60" s="124"/>
      <c r="M60" s="124"/>
      <c r="N60" s="124"/>
      <c r="O60" s="6"/>
      <c r="P60" s="6"/>
      <c r="Q60" s="6"/>
      <c r="R60" s="6"/>
      <c r="S60" s="13"/>
      <c r="T60" s="119"/>
      <c r="U60" s="124"/>
      <c r="V60" s="6"/>
      <c r="W60" s="38"/>
      <c r="X60" s="6"/>
    </row>
    <row r="61" spans="1:24" ht="12" customHeight="1">
      <c r="A61" s="3">
        <v>15</v>
      </c>
      <c r="B61" s="121" t="s">
        <v>66</v>
      </c>
      <c r="C61" s="14"/>
      <c r="D61" s="124"/>
      <c r="E61" s="136"/>
      <c r="F61" s="6"/>
      <c r="G61" s="8"/>
      <c r="H61" s="6"/>
      <c r="I61" s="6"/>
      <c r="J61" s="17"/>
      <c r="K61" s="22"/>
      <c r="L61" s="6"/>
      <c r="M61" s="6"/>
      <c r="N61" s="17"/>
      <c r="O61" s="22"/>
      <c r="P61" s="6"/>
      <c r="Q61" s="6"/>
      <c r="R61" s="9"/>
      <c r="S61" s="6"/>
      <c r="T61" s="119"/>
      <c r="U61" s="124"/>
      <c r="V61" s="6"/>
      <c r="W61" s="121" t="s">
        <v>82</v>
      </c>
      <c r="X61" s="7">
        <v>31</v>
      </c>
    </row>
    <row r="62" spans="1:24" ht="12" customHeight="1" thickBot="1">
      <c r="B62" s="122"/>
      <c r="C62" s="126" t="s">
        <v>32</v>
      </c>
      <c r="D62" s="124"/>
      <c r="E62" s="136"/>
      <c r="F62" s="6"/>
      <c r="G62" s="6"/>
      <c r="H62" s="6"/>
      <c r="I62" s="6"/>
      <c r="J62" s="23"/>
      <c r="K62" s="24"/>
      <c r="L62" s="6"/>
      <c r="M62" s="6"/>
      <c r="N62" s="23"/>
      <c r="O62" s="24"/>
      <c r="P62" s="6"/>
      <c r="Q62" s="6"/>
      <c r="R62" s="6"/>
      <c r="S62" s="6"/>
      <c r="T62" s="119"/>
      <c r="U62" s="124"/>
      <c r="V62" s="132" t="s">
        <v>27</v>
      </c>
      <c r="W62" s="122"/>
      <c r="X62" s="6"/>
    </row>
    <row r="63" spans="1:24" ht="12" customHeight="1">
      <c r="B63" s="38"/>
      <c r="C63" s="127"/>
      <c r="D63" s="125"/>
      <c r="E63" s="137"/>
      <c r="F63" s="6"/>
      <c r="G63" s="6"/>
      <c r="H63" s="6"/>
      <c r="I63" s="6"/>
      <c r="J63" s="129" t="s">
        <v>28</v>
      </c>
      <c r="K63" s="130"/>
      <c r="L63" s="6"/>
      <c r="M63" s="6"/>
      <c r="N63" s="129" t="s">
        <v>29</v>
      </c>
      <c r="O63" s="130"/>
      <c r="P63" s="6"/>
      <c r="Q63" s="6"/>
      <c r="R63" s="6"/>
      <c r="S63" s="6"/>
      <c r="T63" s="120"/>
      <c r="U63" s="125"/>
      <c r="V63" s="133"/>
      <c r="W63" s="38"/>
      <c r="X63" s="6"/>
    </row>
    <row r="64" spans="1:24" ht="12" customHeight="1" thickBot="1">
      <c r="B64" s="38"/>
      <c r="C64" s="127"/>
      <c r="D64" s="16"/>
      <c r="E64" s="6"/>
      <c r="F64" s="6"/>
      <c r="G64" s="6"/>
      <c r="H64" s="6"/>
      <c r="I64" s="6"/>
      <c r="J64" s="129"/>
      <c r="K64" s="130"/>
      <c r="L64" s="6"/>
      <c r="M64" s="6"/>
      <c r="N64" s="129"/>
      <c r="O64" s="130"/>
      <c r="P64" s="6"/>
      <c r="Q64" s="6"/>
      <c r="R64" s="6"/>
      <c r="S64" s="6"/>
      <c r="T64" s="6"/>
      <c r="U64" s="13"/>
      <c r="V64" s="133"/>
      <c r="W64" s="38"/>
      <c r="X64" s="6"/>
    </row>
    <row r="65" spans="1:24" ht="12" customHeight="1">
      <c r="A65" s="3">
        <v>16</v>
      </c>
      <c r="B65" s="121" t="s">
        <v>61</v>
      </c>
      <c r="C65" s="128"/>
      <c r="D65" s="6"/>
      <c r="E65" s="8" t="str">
        <f>IF(IF(D63&gt;D64,B61,B65)=0,"",IF(D63&gt;D64,B61,B65))</f>
        <v>ベガルタ仙台</v>
      </c>
      <c r="F65" s="6"/>
      <c r="G65" s="6"/>
      <c r="H65" s="6"/>
      <c r="I65" s="6"/>
      <c r="J65" s="25"/>
      <c r="K65" s="26"/>
      <c r="L65" s="37"/>
      <c r="M65" s="37"/>
      <c r="N65" s="25"/>
      <c r="O65" s="26"/>
      <c r="P65" s="6"/>
      <c r="Q65" s="6"/>
      <c r="R65" s="6"/>
      <c r="S65" s="6"/>
      <c r="T65" s="9" t="str">
        <f>IF(IF(U63&gt;U64,W61,W5)=0,"",IF(U63&gt;U64,W61,W5))</f>
        <v>福島ユナイテッドFC</v>
      </c>
      <c r="U65" s="6"/>
      <c r="V65" s="134"/>
      <c r="W65" s="121" t="s">
        <v>83</v>
      </c>
      <c r="X65" s="7">
        <v>32</v>
      </c>
    </row>
    <row r="66" spans="1:24" ht="12" customHeight="1" thickBot="1">
      <c r="B66" s="122"/>
      <c r="C66" s="6"/>
      <c r="D66" s="6"/>
      <c r="E66" s="6"/>
      <c r="F66" s="6"/>
      <c r="G66" s="6"/>
      <c r="H66" s="6"/>
      <c r="I66" s="37"/>
      <c r="J66" s="37"/>
      <c r="K66" s="37"/>
      <c r="L66" s="37"/>
      <c r="M66" s="37"/>
      <c r="N66" s="6"/>
      <c r="O66" s="6"/>
      <c r="P66" s="6"/>
      <c r="Q66" s="6"/>
      <c r="R66" s="6"/>
      <c r="S66" s="6"/>
      <c r="T66" s="6"/>
      <c r="U66" s="6"/>
      <c r="V66" s="6"/>
      <c r="W66" s="122"/>
      <c r="X66" s="6"/>
    </row>
    <row r="67" spans="1:24">
      <c r="B67" s="39"/>
      <c r="C67" s="6"/>
      <c r="D67" s="6"/>
      <c r="E67" s="6"/>
      <c r="F67" s="6"/>
      <c r="G67" s="6"/>
      <c r="H67" s="6"/>
      <c r="I67" s="6"/>
      <c r="J67" s="117" t="s">
        <v>70</v>
      </c>
      <c r="K67" s="117"/>
      <c r="L67" s="6"/>
      <c r="M67" s="6"/>
      <c r="N67" s="117" t="s">
        <v>70</v>
      </c>
      <c r="O67" s="117"/>
      <c r="P67" s="6"/>
      <c r="Q67" s="6"/>
      <c r="R67" s="6"/>
      <c r="S67" s="6"/>
      <c r="T67" s="6"/>
      <c r="U67" s="6"/>
      <c r="V67" s="6"/>
      <c r="W67" s="6"/>
      <c r="X67" s="6"/>
    </row>
  </sheetData>
  <mergeCells count="93">
    <mergeCell ref="B2:W2"/>
    <mergeCell ref="L3:M3"/>
    <mergeCell ref="B5:B6"/>
    <mergeCell ref="W5:W6"/>
    <mergeCell ref="C6:C9"/>
    <mergeCell ref="V6:V9"/>
    <mergeCell ref="E8:E15"/>
    <mergeCell ref="T8:T15"/>
    <mergeCell ref="B9:B10"/>
    <mergeCell ref="D9:D15"/>
    <mergeCell ref="U9:U15"/>
    <mergeCell ref="W9:W10"/>
    <mergeCell ref="G12:G27"/>
    <mergeCell ref="R12:R27"/>
    <mergeCell ref="B13:B14"/>
    <mergeCell ref="W13:W14"/>
    <mergeCell ref="C14:C17"/>
    <mergeCell ref="V14:V17"/>
    <mergeCell ref="L16:M18"/>
    <mergeCell ref="B17:B18"/>
    <mergeCell ref="F17:F22"/>
    <mergeCell ref="S17:S22"/>
    <mergeCell ref="W17:W18"/>
    <mergeCell ref="K20:N21"/>
    <mergeCell ref="B21:B22"/>
    <mergeCell ref="W21:W22"/>
    <mergeCell ref="C22:C25"/>
    <mergeCell ref="V22:V25"/>
    <mergeCell ref="E24:E31"/>
    <mergeCell ref="L24:M25"/>
    <mergeCell ref="W25:W26"/>
    <mergeCell ref="H26:H45"/>
    <mergeCell ref="Q26:Q45"/>
    <mergeCell ref="L27:M27"/>
    <mergeCell ref="B29:B30"/>
    <mergeCell ref="W29:W30"/>
    <mergeCell ref="W33:W34"/>
    <mergeCell ref="L34:M34"/>
    <mergeCell ref="B37:B38"/>
    <mergeCell ref="L37:M38"/>
    <mergeCell ref="W37:W38"/>
    <mergeCell ref="C30:C33"/>
    <mergeCell ref="V30:V33"/>
    <mergeCell ref="I32:I38"/>
    <mergeCell ref="P32:P38"/>
    <mergeCell ref="B33:B34"/>
    <mergeCell ref="T24:T31"/>
    <mergeCell ref="B25:B26"/>
    <mergeCell ref="D25:D31"/>
    <mergeCell ref="U25:U31"/>
    <mergeCell ref="C38:C41"/>
    <mergeCell ref="V38:V41"/>
    <mergeCell ref="E40:E47"/>
    <mergeCell ref="T40:T47"/>
    <mergeCell ref="B41:B42"/>
    <mergeCell ref="U41:U47"/>
    <mergeCell ref="B45:B46"/>
    <mergeCell ref="K45:N46"/>
    <mergeCell ref="W45:W46"/>
    <mergeCell ref="C46:C49"/>
    <mergeCell ref="V46:V49"/>
    <mergeCell ref="W41:W42"/>
    <mergeCell ref="D42:D47"/>
    <mergeCell ref="L43:M44"/>
    <mergeCell ref="G44:G59"/>
    <mergeCell ref="R44:R59"/>
    <mergeCell ref="S48:S53"/>
    <mergeCell ref="B49:B50"/>
    <mergeCell ref="F49:F54"/>
    <mergeCell ref="W49:W50"/>
    <mergeCell ref="L51:M52"/>
    <mergeCell ref="B53:B54"/>
    <mergeCell ref="W53:W54"/>
    <mergeCell ref="C54:C57"/>
    <mergeCell ref="V54:V57"/>
    <mergeCell ref="E56:E63"/>
    <mergeCell ref="V62:V65"/>
    <mergeCell ref="W65:W66"/>
    <mergeCell ref="U57:U63"/>
    <mergeCell ref="W57:W58"/>
    <mergeCell ref="W61:W62"/>
    <mergeCell ref="J67:K67"/>
    <mergeCell ref="N67:O67"/>
    <mergeCell ref="T56:T63"/>
    <mergeCell ref="B57:B58"/>
    <mergeCell ref="L57:M58"/>
    <mergeCell ref="D58:D63"/>
    <mergeCell ref="K59:N60"/>
    <mergeCell ref="B61:B62"/>
    <mergeCell ref="C62:C65"/>
    <mergeCell ref="J63:K64"/>
    <mergeCell ref="N63:O64"/>
    <mergeCell ref="B65:B66"/>
  </mergeCells>
  <phoneticPr fontId="3"/>
  <conditionalFormatting sqref="E8">
    <cfRule type="expression" dxfId="82" priority="81">
      <formula>F11&gt;F12</formula>
    </cfRule>
  </conditionalFormatting>
  <conditionalFormatting sqref="I20">
    <cfRule type="expression" dxfId="81" priority="80">
      <formula>J35&gt;J36</formula>
    </cfRule>
  </conditionalFormatting>
  <conditionalFormatting sqref="D7">
    <cfRule type="expression" dxfId="80" priority="79">
      <formula>D7&gt;D8</formula>
    </cfRule>
  </conditionalFormatting>
  <conditionalFormatting sqref="D8">
    <cfRule type="expression" dxfId="79" priority="78">
      <formula>D7&lt;D8</formula>
    </cfRule>
  </conditionalFormatting>
  <conditionalFormatting sqref="U7">
    <cfRule type="expression" dxfId="78" priority="77">
      <formula>U7&gt;U8</formula>
    </cfRule>
  </conditionalFormatting>
  <conditionalFormatting sqref="U8">
    <cfRule type="expression" dxfId="77" priority="76">
      <formula>U7&lt;U8</formula>
    </cfRule>
  </conditionalFormatting>
  <conditionalFormatting sqref="P20">
    <cfRule type="expression" dxfId="76" priority="75">
      <formula>O35&gt;O36</formula>
    </cfRule>
  </conditionalFormatting>
  <conditionalFormatting sqref="T8">
    <cfRule type="expression" dxfId="75" priority="74">
      <formula>S11&gt;S12</formula>
    </cfRule>
  </conditionalFormatting>
  <conditionalFormatting sqref="L35:L36">
    <cfRule type="expression" dxfId="74" priority="73">
      <formula>$L$35&gt;$M$35</formula>
    </cfRule>
  </conditionalFormatting>
  <conditionalFormatting sqref="M35:M36">
    <cfRule type="expression" dxfId="73" priority="72">
      <formula>$L$35&lt;$M$35</formula>
    </cfRule>
  </conditionalFormatting>
  <conditionalFormatting sqref="G12 G44">
    <cfRule type="expression" dxfId="72" priority="82">
      <formula>H19&gt;H20</formula>
    </cfRule>
  </conditionalFormatting>
  <conditionalFormatting sqref="R12 R44">
    <cfRule type="expression" dxfId="71" priority="83">
      <formula>Q19&gt;Q20</formula>
    </cfRule>
  </conditionalFormatting>
  <conditionalFormatting sqref="K36">
    <cfRule type="expression" dxfId="70" priority="71">
      <formula>$L$35&gt;$M$35</formula>
    </cfRule>
  </conditionalFormatting>
  <conditionalFormatting sqref="N36">
    <cfRule type="expression" dxfId="69" priority="70">
      <formula>$L$35&lt;$M$35</formula>
    </cfRule>
  </conditionalFormatting>
  <conditionalFormatting sqref="L33">
    <cfRule type="expression" dxfId="68" priority="69">
      <formula>NOT(OR(ISBLANK($L$35),ISBLANK($M$35)))</formula>
    </cfRule>
  </conditionalFormatting>
  <conditionalFormatting sqref="C38">
    <cfRule type="expression" dxfId="67" priority="68">
      <formula>D39&gt;D40</formula>
    </cfRule>
  </conditionalFormatting>
  <conditionalFormatting sqref="V38">
    <cfRule type="expression" dxfId="66" priority="67">
      <formula>U39&gt;U40</formula>
    </cfRule>
  </conditionalFormatting>
  <conditionalFormatting sqref="C46">
    <cfRule type="expression" dxfId="65" priority="66">
      <formula>D47&gt;D48</formula>
    </cfRule>
  </conditionalFormatting>
  <conditionalFormatting sqref="C54">
    <cfRule type="expression" dxfId="64" priority="65">
      <formula>D55&gt;D56</formula>
    </cfRule>
  </conditionalFormatting>
  <conditionalFormatting sqref="C62">
    <cfRule type="expression" dxfId="63" priority="64">
      <formula>D63&gt;D64</formula>
    </cfRule>
  </conditionalFormatting>
  <conditionalFormatting sqref="V14">
    <cfRule type="expression" dxfId="62" priority="63">
      <formula>U15&gt;U16</formula>
    </cfRule>
  </conditionalFormatting>
  <conditionalFormatting sqref="V22">
    <cfRule type="expression" dxfId="61" priority="62">
      <formula>U23&gt;U24</formula>
    </cfRule>
  </conditionalFormatting>
  <conditionalFormatting sqref="V30">
    <cfRule type="expression" dxfId="60" priority="61">
      <formula>U31&gt;U32</formula>
    </cfRule>
  </conditionalFormatting>
  <conditionalFormatting sqref="D16">
    <cfRule type="expression" dxfId="59" priority="60">
      <formula>D15&lt;D16</formula>
    </cfRule>
  </conditionalFormatting>
  <conditionalFormatting sqref="D23">
    <cfRule type="expression" dxfId="58" priority="59">
      <formula>D23&gt;D24</formula>
    </cfRule>
  </conditionalFormatting>
  <conditionalFormatting sqref="D24">
    <cfRule type="expression" dxfId="57" priority="58">
      <formula>D23&lt;D24</formula>
    </cfRule>
  </conditionalFormatting>
  <conditionalFormatting sqref="D32">
    <cfRule type="expression" dxfId="56" priority="57">
      <formula>D31&lt;D32</formula>
    </cfRule>
  </conditionalFormatting>
  <conditionalFormatting sqref="D39">
    <cfRule type="expression" dxfId="55" priority="56">
      <formula>D39&gt;D40</formula>
    </cfRule>
  </conditionalFormatting>
  <conditionalFormatting sqref="D40">
    <cfRule type="expression" dxfId="54" priority="55">
      <formula>D39&lt;D40</formula>
    </cfRule>
  </conditionalFormatting>
  <conditionalFormatting sqref="D48">
    <cfRule type="expression" dxfId="53" priority="54">
      <formula>D47&lt;D48</formula>
    </cfRule>
  </conditionalFormatting>
  <conditionalFormatting sqref="D55">
    <cfRule type="expression" dxfId="52" priority="53">
      <formula>D55&gt;D56</formula>
    </cfRule>
  </conditionalFormatting>
  <conditionalFormatting sqref="D56">
    <cfRule type="expression" dxfId="51" priority="52">
      <formula>D55&lt;D56</formula>
    </cfRule>
  </conditionalFormatting>
  <conditionalFormatting sqref="D64">
    <cfRule type="expression" dxfId="50" priority="51">
      <formula>D63&lt;D64</formula>
    </cfRule>
  </conditionalFormatting>
  <conditionalFormatting sqref="F11">
    <cfRule type="expression" dxfId="49" priority="50">
      <formula>F11&gt;F12</formula>
    </cfRule>
  </conditionalFormatting>
  <conditionalFormatting sqref="F12">
    <cfRule type="expression" dxfId="48" priority="49">
      <formula>F11&lt;F12</formula>
    </cfRule>
  </conditionalFormatting>
  <conditionalFormatting sqref="H19">
    <cfRule type="expression" dxfId="47" priority="48">
      <formula>H19&gt;H20</formula>
    </cfRule>
  </conditionalFormatting>
  <conditionalFormatting sqref="H20">
    <cfRule type="expression" dxfId="46" priority="47">
      <formula>H19&lt;H20</formula>
    </cfRule>
  </conditionalFormatting>
  <conditionalFormatting sqref="F27">
    <cfRule type="expression" dxfId="45" priority="46">
      <formula>F27&gt;F28</formula>
    </cfRule>
  </conditionalFormatting>
  <conditionalFormatting sqref="F28">
    <cfRule type="expression" dxfId="44" priority="45">
      <formula>F27&lt;F28</formula>
    </cfRule>
  </conditionalFormatting>
  <conditionalFormatting sqref="F43">
    <cfRule type="expression" dxfId="43" priority="44">
      <formula>F43&gt;F44</formula>
    </cfRule>
  </conditionalFormatting>
  <conditionalFormatting sqref="F44">
    <cfRule type="expression" dxfId="42" priority="43">
      <formula>F43&lt;F44</formula>
    </cfRule>
  </conditionalFormatting>
  <conditionalFormatting sqref="H51">
    <cfRule type="expression" dxfId="41" priority="42">
      <formula>H51&gt;H52</formula>
    </cfRule>
  </conditionalFormatting>
  <conditionalFormatting sqref="H52">
    <cfRule type="expression" dxfId="40" priority="41">
      <formula>H51&lt;H52</formula>
    </cfRule>
  </conditionalFormatting>
  <conditionalFormatting sqref="F59">
    <cfRule type="expression" dxfId="39" priority="40">
      <formula>F59&gt;F60</formula>
    </cfRule>
  </conditionalFormatting>
  <conditionalFormatting sqref="F60">
    <cfRule type="expression" dxfId="38" priority="39">
      <formula>F59&lt;F60</formula>
    </cfRule>
  </conditionalFormatting>
  <conditionalFormatting sqref="J35">
    <cfRule type="expression" dxfId="37" priority="38">
      <formula>J35&gt;J36</formula>
    </cfRule>
  </conditionalFormatting>
  <conditionalFormatting sqref="J36">
    <cfRule type="expression" dxfId="36" priority="37">
      <formula>J35&lt;J36</formula>
    </cfRule>
  </conditionalFormatting>
  <conditionalFormatting sqref="U16">
    <cfRule type="expression" dxfId="35" priority="36">
      <formula>U15&lt;U16</formula>
    </cfRule>
  </conditionalFormatting>
  <conditionalFormatting sqref="S11">
    <cfRule type="expression" dxfId="34" priority="35">
      <formula>S11&gt;S12</formula>
    </cfRule>
  </conditionalFormatting>
  <conditionalFormatting sqref="S12">
    <cfRule type="expression" dxfId="33" priority="34">
      <formula>S11&lt;S12</formula>
    </cfRule>
  </conditionalFormatting>
  <conditionalFormatting sqref="Q19">
    <cfRule type="expression" dxfId="32" priority="33">
      <formula>Q19&gt;Q20</formula>
    </cfRule>
  </conditionalFormatting>
  <conditionalFormatting sqref="Q20">
    <cfRule type="expression" dxfId="31" priority="32">
      <formula>Q19&lt;Q20</formula>
    </cfRule>
  </conditionalFormatting>
  <conditionalFormatting sqref="U23">
    <cfRule type="expression" dxfId="30" priority="31">
      <formula>U23&gt;U24</formula>
    </cfRule>
  </conditionalFormatting>
  <conditionalFormatting sqref="U24">
    <cfRule type="expression" dxfId="29" priority="30">
      <formula>U23&lt;U24</formula>
    </cfRule>
  </conditionalFormatting>
  <conditionalFormatting sqref="S27">
    <cfRule type="expression" dxfId="28" priority="29">
      <formula>S27&gt;S28</formula>
    </cfRule>
  </conditionalFormatting>
  <conditionalFormatting sqref="S28">
    <cfRule type="expression" dxfId="27" priority="28">
      <formula>S27&lt;S28</formula>
    </cfRule>
  </conditionalFormatting>
  <conditionalFormatting sqref="U32">
    <cfRule type="expression" dxfId="26" priority="27">
      <formula>U31&lt;U32</formula>
    </cfRule>
  </conditionalFormatting>
  <conditionalFormatting sqref="U39">
    <cfRule type="expression" dxfId="25" priority="26">
      <formula>U39&gt;U40</formula>
    </cfRule>
  </conditionalFormatting>
  <conditionalFormatting sqref="U40">
    <cfRule type="expression" dxfId="24" priority="25">
      <formula>U39&lt;U40</formula>
    </cfRule>
  </conditionalFormatting>
  <conditionalFormatting sqref="S43">
    <cfRule type="expression" dxfId="23" priority="24">
      <formula>S43&gt;S44</formula>
    </cfRule>
  </conditionalFormatting>
  <conditionalFormatting sqref="S44">
    <cfRule type="expression" dxfId="22" priority="23">
      <formula>S43&lt;S44</formula>
    </cfRule>
  </conditionalFormatting>
  <conditionalFormatting sqref="U48">
    <cfRule type="expression" dxfId="21" priority="22">
      <formula>U47&lt;U48</formula>
    </cfRule>
  </conditionalFormatting>
  <conditionalFormatting sqref="U55">
    <cfRule type="expression" dxfId="20" priority="21">
      <formula>U55&gt;U56</formula>
    </cfRule>
  </conditionalFormatting>
  <conditionalFormatting sqref="U56">
    <cfRule type="expression" dxfId="19" priority="20">
      <formula>U55&lt;U56</formula>
    </cfRule>
  </conditionalFormatting>
  <conditionalFormatting sqref="U64">
    <cfRule type="expression" dxfId="18" priority="19">
      <formula>U63&lt;U64</formula>
    </cfRule>
  </conditionalFormatting>
  <conditionalFormatting sqref="S59">
    <cfRule type="expression" dxfId="17" priority="18">
      <formula>S59&gt;S60</formula>
    </cfRule>
  </conditionalFormatting>
  <conditionalFormatting sqref="S60">
    <cfRule type="expression" dxfId="16" priority="17">
      <formula>S59&lt;S60</formula>
    </cfRule>
  </conditionalFormatting>
  <conditionalFormatting sqref="Q51">
    <cfRule type="expression" dxfId="15" priority="16">
      <formula>Q51&gt;Q52</formula>
    </cfRule>
  </conditionalFormatting>
  <conditionalFormatting sqref="Q52">
    <cfRule type="expression" dxfId="14" priority="15">
      <formula>Q51&lt;Q52</formula>
    </cfRule>
  </conditionalFormatting>
  <conditionalFormatting sqref="O35">
    <cfRule type="expression" dxfId="13" priority="14">
      <formula>O35&gt;O36</formula>
    </cfRule>
  </conditionalFormatting>
  <conditionalFormatting sqref="O36">
    <cfRule type="expression" dxfId="12" priority="13">
      <formula>O35&lt;O36</formula>
    </cfRule>
  </conditionalFormatting>
  <conditionalFormatting sqref="E24">
    <cfRule type="expression" dxfId="11" priority="12">
      <formula>F27&gt;F28</formula>
    </cfRule>
  </conditionalFormatting>
  <conditionalFormatting sqref="T24">
    <cfRule type="expression" dxfId="10" priority="11">
      <formula>S27&gt;S28</formula>
    </cfRule>
  </conditionalFormatting>
  <conditionalFormatting sqref="T40">
    <cfRule type="expression" dxfId="9" priority="10">
      <formula>S43&gt;S44</formula>
    </cfRule>
  </conditionalFormatting>
  <conditionalFormatting sqref="T56">
    <cfRule type="expression" dxfId="8" priority="9">
      <formula>S59&gt;S60</formula>
    </cfRule>
  </conditionalFormatting>
  <conditionalFormatting sqref="V62 V54 V46">
    <cfRule type="expression" dxfId="7" priority="8">
      <formula>U47&gt;U48</formula>
    </cfRule>
  </conditionalFormatting>
  <conditionalFormatting sqref="E40">
    <cfRule type="expression" dxfId="6" priority="7">
      <formula>F43&gt;F44</formula>
    </cfRule>
  </conditionalFormatting>
  <conditionalFormatting sqref="E56">
    <cfRule type="expression" dxfId="5" priority="6">
      <formula>F59&gt;F60</formula>
    </cfRule>
  </conditionalFormatting>
  <conditionalFormatting sqref="C6">
    <cfRule type="expression" dxfId="4" priority="5">
      <formula>B7&gt;B8</formula>
    </cfRule>
  </conditionalFormatting>
  <conditionalFormatting sqref="V6">
    <cfRule type="expression" dxfId="3" priority="4">
      <formula>U7&gt;U8</formula>
    </cfRule>
  </conditionalFormatting>
  <conditionalFormatting sqref="C14">
    <cfRule type="expression" dxfId="2" priority="3">
      <formula>B15&gt;B16</formula>
    </cfRule>
  </conditionalFormatting>
  <conditionalFormatting sqref="C22">
    <cfRule type="expression" dxfId="1" priority="2">
      <formula>B23&gt;B24</formula>
    </cfRule>
  </conditionalFormatting>
  <conditionalFormatting sqref="C30">
    <cfRule type="expression" dxfId="0" priority="1">
      <formula>B31&gt;B32</formula>
    </cfRule>
  </conditionalFormatting>
  <pageMargins left="0.7" right="0.26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3C8A-431E-4F50-BF95-FC60EE1114AE}">
  <dimension ref="A1:K44"/>
  <sheetViews>
    <sheetView tabSelected="1" topLeftCell="A22" zoomScaleNormal="100" workbookViewId="0">
      <selection activeCell="M40" sqref="M40"/>
    </sheetView>
  </sheetViews>
  <sheetFormatPr defaultColWidth="9" defaultRowHeight="19.5" customHeight="1"/>
  <cols>
    <col min="1" max="1" width="5.25" style="1" customWidth="1"/>
    <col min="2" max="2" width="10.875" style="1" customWidth="1"/>
    <col min="3" max="3" width="7.625" style="1" customWidth="1"/>
    <col min="4" max="5" width="13.25" style="1" customWidth="1"/>
    <col min="6" max="6" width="6" style="1" customWidth="1"/>
    <col min="7" max="7" width="11.25" style="1" customWidth="1"/>
    <col min="8" max="8" width="10.625" style="1" customWidth="1"/>
    <col min="9" max="9" width="5.625" style="1" customWidth="1"/>
    <col min="10" max="10" width="3.875" style="1" customWidth="1"/>
    <col min="11" max="16384" width="9" style="1"/>
  </cols>
  <sheetData>
    <row r="1" spans="1:11" ht="19.5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</row>
    <row r="2" spans="1:11" ht="19.5" customHeight="1">
      <c r="A2" s="162" t="s">
        <v>86</v>
      </c>
      <c r="B2" s="163"/>
      <c r="C2" s="180" t="s">
        <v>87</v>
      </c>
      <c r="D2" s="181"/>
      <c r="E2" s="181"/>
      <c r="F2" s="181"/>
      <c r="G2" s="181"/>
      <c r="H2" s="181"/>
      <c r="I2" s="182"/>
      <c r="J2" s="42"/>
      <c r="K2" s="42"/>
    </row>
    <row r="3" spans="1:11" ht="19.5" customHeight="1">
      <c r="A3" s="164"/>
      <c r="B3" s="165"/>
      <c r="C3" s="175" t="s">
        <v>88</v>
      </c>
      <c r="D3" s="176"/>
      <c r="E3" s="176"/>
      <c r="F3" s="176"/>
      <c r="G3" s="176"/>
      <c r="H3" s="176"/>
      <c r="I3" s="177"/>
      <c r="J3" s="42"/>
      <c r="K3" s="42"/>
    </row>
    <row r="4" spans="1:11" ht="19.5" customHeight="1">
      <c r="A4" s="162" t="s">
        <v>89</v>
      </c>
      <c r="B4" s="163"/>
      <c r="C4" s="172" t="s">
        <v>90</v>
      </c>
      <c r="D4" s="173"/>
      <c r="E4" s="173"/>
      <c r="F4" s="173"/>
      <c r="G4" s="173"/>
      <c r="H4" s="173"/>
      <c r="I4" s="174"/>
      <c r="J4" s="42"/>
      <c r="K4" s="42"/>
    </row>
    <row r="5" spans="1:11" ht="19.5" customHeight="1">
      <c r="A5" s="164"/>
      <c r="B5" s="165"/>
      <c r="C5" s="175" t="s">
        <v>91</v>
      </c>
      <c r="D5" s="176"/>
      <c r="E5" s="176"/>
      <c r="F5" s="176"/>
      <c r="G5" s="176"/>
      <c r="H5" s="176"/>
      <c r="I5" s="177"/>
      <c r="J5" s="42"/>
      <c r="K5" s="42"/>
    </row>
    <row r="6" spans="1:11" ht="19.5" customHeight="1">
      <c r="A6" s="162" t="s">
        <v>92</v>
      </c>
      <c r="B6" s="163"/>
      <c r="C6" s="166" t="s">
        <v>93</v>
      </c>
      <c r="D6" s="167"/>
      <c r="E6" s="167"/>
      <c r="F6" s="167"/>
      <c r="G6" s="167"/>
      <c r="H6" s="167"/>
      <c r="I6" s="168"/>
      <c r="J6" s="42"/>
      <c r="K6" s="42"/>
    </row>
    <row r="7" spans="1:11" ht="19.5" customHeight="1">
      <c r="A7" s="162" t="s">
        <v>94</v>
      </c>
      <c r="B7" s="163"/>
      <c r="C7" s="172" t="s">
        <v>95</v>
      </c>
      <c r="D7" s="173"/>
      <c r="E7" s="173"/>
      <c r="F7" s="173"/>
      <c r="G7" s="173"/>
      <c r="H7" s="173"/>
      <c r="I7" s="174"/>
      <c r="J7" s="42"/>
      <c r="K7" s="42"/>
    </row>
    <row r="8" spans="1:11" ht="19.5" customHeight="1">
      <c r="A8" s="178"/>
      <c r="B8" s="179"/>
      <c r="C8" s="172" t="s">
        <v>96</v>
      </c>
      <c r="D8" s="173"/>
      <c r="E8" s="173"/>
      <c r="F8" s="173"/>
      <c r="G8" s="173"/>
      <c r="H8" s="173"/>
      <c r="I8" s="174"/>
      <c r="J8" s="42"/>
      <c r="K8" s="42"/>
    </row>
    <row r="9" spans="1:11" ht="19.5" customHeight="1">
      <c r="A9" s="164"/>
      <c r="B9" s="165"/>
      <c r="C9" s="175" t="s">
        <v>97</v>
      </c>
      <c r="D9" s="176"/>
      <c r="E9" s="176"/>
      <c r="F9" s="176"/>
      <c r="G9" s="176"/>
      <c r="H9" s="176"/>
      <c r="I9" s="177"/>
      <c r="J9" s="42"/>
      <c r="K9" s="42"/>
    </row>
    <row r="10" spans="1:11" ht="19.5" customHeight="1">
      <c r="A10" s="162" t="s">
        <v>98</v>
      </c>
      <c r="B10" s="163"/>
      <c r="C10" s="166" t="s">
        <v>99</v>
      </c>
      <c r="D10" s="167"/>
      <c r="E10" s="167"/>
      <c r="F10" s="167"/>
      <c r="G10" s="167"/>
      <c r="H10" s="167"/>
      <c r="I10" s="168"/>
      <c r="J10" s="42"/>
      <c r="K10" s="42"/>
    </row>
    <row r="11" spans="1:11" ht="19.5" customHeight="1">
      <c r="A11" s="164"/>
      <c r="B11" s="165"/>
      <c r="C11" s="169" t="s">
        <v>100</v>
      </c>
      <c r="D11" s="170"/>
      <c r="E11" s="170"/>
      <c r="F11" s="170"/>
      <c r="G11" s="170"/>
      <c r="H11" s="170"/>
      <c r="I11" s="171"/>
      <c r="J11" s="42"/>
      <c r="K11" s="42"/>
    </row>
    <row r="12" spans="1:11" ht="19.5" customHeight="1">
      <c r="A12" s="162" t="s">
        <v>101</v>
      </c>
      <c r="B12" s="163"/>
      <c r="C12" s="172" t="s">
        <v>102</v>
      </c>
      <c r="D12" s="173"/>
      <c r="E12" s="173"/>
      <c r="F12" s="173"/>
      <c r="G12" s="173"/>
      <c r="H12" s="173"/>
      <c r="I12" s="174"/>
      <c r="J12" s="42"/>
      <c r="K12" s="42"/>
    </row>
    <row r="13" spans="1:11" ht="19.5" customHeight="1">
      <c r="A13" s="164"/>
      <c r="B13" s="165"/>
      <c r="C13" s="175" t="s">
        <v>103</v>
      </c>
      <c r="D13" s="176"/>
      <c r="E13" s="176"/>
      <c r="F13" s="176"/>
      <c r="G13" s="176"/>
      <c r="H13" s="176"/>
      <c r="I13" s="177"/>
      <c r="J13" s="42"/>
      <c r="K13" s="42"/>
    </row>
    <row r="14" spans="1:11" ht="19.5" customHeight="1">
      <c r="A14" s="43"/>
      <c r="B14" s="43"/>
      <c r="C14" s="44"/>
      <c r="D14" s="42"/>
      <c r="E14" s="42"/>
      <c r="F14" s="42"/>
      <c r="G14" s="42"/>
      <c r="H14" s="42"/>
      <c r="I14" s="42"/>
      <c r="J14" s="42"/>
      <c r="K14" s="42"/>
    </row>
    <row r="15" spans="1:11" ht="19.5" customHeight="1">
      <c r="A15" s="160" t="s">
        <v>104</v>
      </c>
      <c r="B15" s="160"/>
      <c r="C15" s="160"/>
      <c r="D15" s="160"/>
      <c r="E15" s="160"/>
      <c r="F15" s="160"/>
      <c r="G15" s="160"/>
      <c r="H15" s="160"/>
      <c r="I15" s="160"/>
    </row>
    <row r="16" spans="1:11" ht="19.5" customHeight="1" thickBot="1">
      <c r="A16" s="161" t="s">
        <v>105</v>
      </c>
      <c r="B16" s="161"/>
      <c r="C16" s="161"/>
      <c r="D16" s="161"/>
      <c r="E16" s="161"/>
      <c r="F16" s="161"/>
      <c r="G16" s="161"/>
      <c r="H16" s="161"/>
      <c r="I16" s="161"/>
    </row>
    <row r="17" spans="1:9" ht="19.5" customHeight="1" thickBot="1">
      <c r="A17" s="45"/>
      <c r="B17" s="46" t="s">
        <v>106</v>
      </c>
      <c r="C17" s="47" t="s">
        <v>107</v>
      </c>
      <c r="D17" s="158" t="s">
        <v>108</v>
      </c>
      <c r="E17" s="159"/>
      <c r="F17" s="48" t="s">
        <v>109</v>
      </c>
      <c r="G17" s="49" t="s">
        <v>110</v>
      </c>
      <c r="H17" s="49" t="s">
        <v>110</v>
      </c>
      <c r="I17" s="50" t="s">
        <v>111</v>
      </c>
    </row>
    <row r="18" spans="1:9" ht="19.5" customHeight="1">
      <c r="A18" s="51" t="s">
        <v>112</v>
      </c>
      <c r="B18" s="52" t="s">
        <v>113</v>
      </c>
      <c r="C18" s="53" t="s">
        <v>114</v>
      </c>
      <c r="D18" s="54" t="s">
        <v>49</v>
      </c>
      <c r="E18" s="55" t="s">
        <v>115</v>
      </c>
      <c r="F18" s="52" t="s">
        <v>116</v>
      </c>
      <c r="G18" s="56" t="str">
        <f>D20</f>
        <v>ブラウブリッツ秋田</v>
      </c>
      <c r="H18" s="56" t="str">
        <f>E20</f>
        <v>山形県5位</v>
      </c>
      <c r="I18" s="55" t="s">
        <v>116</v>
      </c>
    </row>
    <row r="19" spans="1:9" ht="19.5" customHeight="1">
      <c r="A19" s="57" t="s">
        <v>117</v>
      </c>
      <c r="B19" s="58" t="s">
        <v>118</v>
      </c>
      <c r="C19" s="59" t="s">
        <v>114</v>
      </c>
      <c r="D19" s="60" t="s">
        <v>56</v>
      </c>
      <c r="E19" s="61" t="s">
        <v>52</v>
      </c>
      <c r="F19" s="58" t="s">
        <v>116</v>
      </c>
      <c r="G19" s="56" t="str">
        <f>D21</f>
        <v>仙台FC</v>
      </c>
      <c r="H19" s="56" t="str">
        <f>E21</f>
        <v>TRIAS七戸SC</v>
      </c>
      <c r="I19" s="62" t="s">
        <v>116</v>
      </c>
    </row>
    <row r="20" spans="1:9" ht="19.5" customHeight="1">
      <c r="A20" s="57" t="s">
        <v>119</v>
      </c>
      <c r="B20" s="58" t="s">
        <v>113</v>
      </c>
      <c r="C20" s="59" t="s">
        <v>120</v>
      </c>
      <c r="D20" s="60" t="s">
        <v>121</v>
      </c>
      <c r="E20" s="61" t="s">
        <v>122</v>
      </c>
      <c r="F20" s="58" t="s">
        <v>116</v>
      </c>
      <c r="G20" s="56" t="str">
        <f>D18</f>
        <v>MIRUMAE・FC</v>
      </c>
      <c r="H20" s="56" t="str">
        <f>E18</f>
        <v>青森FC</v>
      </c>
      <c r="I20" s="62" t="s">
        <v>116</v>
      </c>
    </row>
    <row r="21" spans="1:9" ht="19.5" customHeight="1" thickBot="1">
      <c r="A21" s="63" t="s">
        <v>123</v>
      </c>
      <c r="B21" s="64" t="s">
        <v>118</v>
      </c>
      <c r="C21" s="65" t="s">
        <v>120</v>
      </c>
      <c r="D21" s="66" t="s">
        <v>124</v>
      </c>
      <c r="E21" s="67" t="s">
        <v>84</v>
      </c>
      <c r="F21" s="64" t="s">
        <v>116</v>
      </c>
      <c r="G21" s="68" t="str">
        <f>D19</f>
        <v>FC釜石</v>
      </c>
      <c r="H21" s="68" t="str">
        <f>E19</f>
        <v>ヴァンラーレ八戸</v>
      </c>
      <c r="I21" s="69" t="s">
        <v>116</v>
      </c>
    </row>
    <row r="22" spans="1:9" ht="9.9499999999999993" customHeight="1">
      <c r="A22" s="115"/>
      <c r="B22" s="116"/>
      <c r="C22" s="115"/>
      <c r="D22" s="116"/>
      <c r="E22" s="116"/>
      <c r="F22" s="116"/>
      <c r="G22" s="116"/>
      <c r="H22" s="116"/>
      <c r="I22" s="116"/>
    </row>
    <row r="23" spans="1:9" ht="19.5" customHeight="1" thickBot="1">
      <c r="A23" s="157" t="s">
        <v>125</v>
      </c>
      <c r="B23" s="157"/>
      <c r="C23" s="157"/>
      <c r="D23" s="157"/>
      <c r="E23" s="157"/>
      <c r="F23" s="157"/>
      <c r="G23" s="157"/>
      <c r="H23" s="157"/>
      <c r="I23" s="157"/>
    </row>
    <row r="24" spans="1:9" ht="19.5" customHeight="1" thickBot="1">
      <c r="A24" s="70"/>
      <c r="B24" s="71" t="s">
        <v>106</v>
      </c>
      <c r="C24" s="72" t="s">
        <v>107</v>
      </c>
      <c r="D24" s="158" t="s">
        <v>108</v>
      </c>
      <c r="E24" s="159"/>
      <c r="F24" s="48" t="s">
        <v>109</v>
      </c>
      <c r="G24" s="49" t="s">
        <v>110</v>
      </c>
      <c r="H24" s="49" t="s">
        <v>110</v>
      </c>
      <c r="I24" s="50" t="s">
        <v>111</v>
      </c>
    </row>
    <row r="25" spans="1:9" ht="19.5" customHeight="1">
      <c r="A25" s="51" t="s">
        <v>126</v>
      </c>
      <c r="B25" s="73" t="s">
        <v>127</v>
      </c>
      <c r="C25" s="53" t="s">
        <v>114</v>
      </c>
      <c r="D25" s="60" t="s">
        <v>128</v>
      </c>
      <c r="E25" s="61" t="s">
        <v>74</v>
      </c>
      <c r="F25" s="52" t="s">
        <v>116</v>
      </c>
      <c r="G25" s="56" t="str">
        <f>D27</f>
        <v>JFAアカデミー福島</v>
      </c>
      <c r="H25" s="56" t="str">
        <f>E27</f>
        <v>FC FRESCA</v>
      </c>
      <c r="I25" s="55" t="s">
        <v>116</v>
      </c>
    </row>
    <row r="26" spans="1:9" ht="19.5" customHeight="1">
      <c r="A26" s="57" t="s">
        <v>129</v>
      </c>
      <c r="B26" s="74" t="s">
        <v>130</v>
      </c>
      <c r="C26" s="59" t="s">
        <v>114</v>
      </c>
      <c r="D26" s="75" t="s">
        <v>65</v>
      </c>
      <c r="E26" s="61" t="s">
        <v>60</v>
      </c>
      <c r="F26" s="58" t="s">
        <v>116</v>
      </c>
      <c r="G26" s="56" t="str">
        <f>D28</f>
        <v>いわきFC</v>
      </c>
      <c r="H26" s="56" t="str">
        <f>E28</f>
        <v>ベガルタ仙台</v>
      </c>
      <c r="I26" s="62" t="s">
        <v>116</v>
      </c>
    </row>
    <row r="27" spans="1:9" ht="19.5" customHeight="1">
      <c r="A27" s="57" t="s">
        <v>131</v>
      </c>
      <c r="B27" s="74" t="s">
        <v>127</v>
      </c>
      <c r="C27" s="59" t="s">
        <v>120</v>
      </c>
      <c r="D27" s="76" t="s">
        <v>75</v>
      </c>
      <c r="E27" s="77" t="s">
        <v>76</v>
      </c>
      <c r="F27" s="58" t="s">
        <v>116</v>
      </c>
      <c r="G27" s="56" t="str">
        <f>D25</f>
        <v>山形県２位</v>
      </c>
      <c r="H27" s="56" t="str">
        <f>E25</f>
        <v>A.C AZZURRI</v>
      </c>
      <c r="I27" s="62" t="s">
        <v>116</v>
      </c>
    </row>
    <row r="28" spans="1:9" ht="19.5" customHeight="1" thickBot="1">
      <c r="A28" s="63" t="s">
        <v>132</v>
      </c>
      <c r="B28" s="78" t="s">
        <v>130</v>
      </c>
      <c r="C28" s="65" t="s">
        <v>120</v>
      </c>
      <c r="D28" s="66" t="s">
        <v>66</v>
      </c>
      <c r="E28" s="67" t="s">
        <v>133</v>
      </c>
      <c r="F28" s="64" t="s">
        <v>116</v>
      </c>
      <c r="G28" s="68" t="str">
        <f>D26</f>
        <v>FCみやぎ</v>
      </c>
      <c r="H28" s="68" t="str">
        <f>E26</f>
        <v>SHOSHI FC</v>
      </c>
      <c r="I28" s="69" t="s">
        <v>116</v>
      </c>
    </row>
    <row r="29" spans="1:9" ht="9.9499999999999993" customHeight="1">
      <c r="A29" s="115"/>
      <c r="B29" s="116"/>
      <c r="C29" s="115"/>
      <c r="D29" s="116"/>
      <c r="E29" s="116"/>
      <c r="F29" s="116"/>
      <c r="G29" s="116"/>
      <c r="H29" s="116"/>
      <c r="I29" s="116"/>
    </row>
    <row r="30" spans="1:9" ht="19.5" customHeight="1" thickBot="1">
      <c r="A30" s="157" t="s">
        <v>134</v>
      </c>
      <c r="B30" s="157"/>
      <c r="C30" s="157"/>
      <c r="D30" s="157"/>
      <c r="E30" s="157"/>
      <c r="F30" s="157"/>
      <c r="G30" s="157"/>
      <c r="H30" s="157"/>
      <c r="I30" s="157"/>
    </row>
    <row r="31" spans="1:9" ht="19.5" customHeight="1" thickBot="1">
      <c r="A31" s="45"/>
      <c r="B31" s="46" t="s">
        <v>106</v>
      </c>
      <c r="C31" s="47" t="s">
        <v>107</v>
      </c>
      <c r="D31" s="155" t="s">
        <v>108</v>
      </c>
      <c r="E31" s="156"/>
      <c r="F31" s="48" t="s">
        <v>109</v>
      </c>
      <c r="G31" s="49" t="s">
        <v>110</v>
      </c>
      <c r="H31" s="49" t="s">
        <v>110</v>
      </c>
      <c r="I31" s="50" t="s">
        <v>111</v>
      </c>
    </row>
    <row r="32" spans="1:9" ht="19.5" customHeight="1">
      <c r="A32" s="51" t="s">
        <v>135</v>
      </c>
      <c r="B32" s="52" t="s">
        <v>113</v>
      </c>
      <c r="C32" s="53" t="s">
        <v>114</v>
      </c>
      <c r="D32" s="54" t="s">
        <v>51</v>
      </c>
      <c r="E32" s="55" t="s">
        <v>79</v>
      </c>
      <c r="F32" s="52" t="s">
        <v>116</v>
      </c>
      <c r="G32" s="56" t="str">
        <f>D34</f>
        <v>スポルティフ秋田</v>
      </c>
      <c r="H32" s="56" t="str">
        <f>E34</f>
        <v>ヴェルディSS岩手</v>
      </c>
      <c r="I32" s="55" t="s">
        <v>116</v>
      </c>
    </row>
    <row r="33" spans="1:9" ht="19.5" customHeight="1">
      <c r="A33" s="57" t="s">
        <v>136</v>
      </c>
      <c r="B33" s="58" t="s">
        <v>118</v>
      </c>
      <c r="C33" s="59" t="s">
        <v>114</v>
      </c>
      <c r="D33" s="60" t="s">
        <v>59</v>
      </c>
      <c r="E33" s="61" t="s">
        <v>48</v>
      </c>
      <c r="F33" s="58" t="s">
        <v>116</v>
      </c>
      <c r="G33" s="56" t="str">
        <f>D35</f>
        <v>EL BRANCA</v>
      </c>
      <c r="H33" s="56" t="str">
        <f>E35</f>
        <v>ラインメール青森FC</v>
      </c>
      <c r="I33" s="62" t="s">
        <v>116</v>
      </c>
    </row>
    <row r="34" spans="1:9" ht="19.5" customHeight="1">
      <c r="A34" s="57" t="s">
        <v>137</v>
      </c>
      <c r="B34" s="58" t="s">
        <v>113</v>
      </c>
      <c r="C34" s="59" t="s">
        <v>120</v>
      </c>
      <c r="D34" s="60" t="s">
        <v>138</v>
      </c>
      <c r="E34" s="61" t="s">
        <v>139</v>
      </c>
      <c r="F34" s="58" t="s">
        <v>116</v>
      </c>
      <c r="G34" s="56" t="str">
        <f>D32</f>
        <v>FCあきた</v>
      </c>
      <c r="H34" s="56" t="str">
        <f>E32</f>
        <v>Desenvolver</v>
      </c>
      <c r="I34" s="62" t="s">
        <v>116</v>
      </c>
    </row>
    <row r="35" spans="1:9" ht="19.5" customHeight="1" thickBot="1">
      <c r="A35" s="63" t="s">
        <v>140</v>
      </c>
      <c r="B35" s="64" t="s">
        <v>118</v>
      </c>
      <c r="C35" s="65" t="s">
        <v>120</v>
      </c>
      <c r="D35" s="66" t="s">
        <v>82</v>
      </c>
      <c r="E35" s="67" t="s">
        <v>141</v>
      </c>
      <c r="F35" s="64" t="s">
        <v>116</v>
      </c>
      <c r="G35" s="68" t="str">
        <f>D33</f>
        <v>BTO FC</v>
      </c>
      <c r="H35" s="68" t="str">
        <f>E33</f>
        <v>OGASA FC</v>
      </c>
      <c r="I35" s="69" t="s">
        <v>116</v>
      </c>
    </row>
    <row r="36" spans="1:9" ht="9.9499999999999993" customHeight="1">
      <c r="A36" s="115"/>
      <c r="B36" s="116"/>
      <c r="C36" s="115"/>
      <c r="D36" s="116"/>
      <c r="E36" s="116"/>
      <c r="F36" s="116"/>
      <c r="G36" s="116"/>
      <c r="H36" s="116"/>
      <c r="I36" s="116"/>
    </row>
    <row r="37" spans="1:9" customFormat="1" ht="19.5" customHeight="1" thickBot="1">
      <c r="A37" s="157" t="s">
        <v>142</v>
      </c>
      <c r="B37" s="157"/>
      <c r="C37" s="157"/>
      <c r="D37" s="157"/>
      <c r="E37" s="157"/>
      <c r="F37" s="157"/>
      <c r="G37" s="157"/>
      <c r="H37" s="157"/>
      <c r="I37" s="157"/>
    </row>
    <row r="38" spans="1:9" customFormat="1" ht="19.5" customHeight="1" thickBot="1">
      <c r="A38" s="45"/>
      <c r="B38" s="46" t="s">
        <v>106</v>
      </c>
      <c r="C38" s="47" t="s">
        <v>107</v>
      </c>
      <c r="D38" s="158" t="s">
        <v>108</v>
      </c>
      <c r="E38" s="159"/>
      <c r="F38" s="48" t="s">
        <v>109</v>
      </c>
      <c r="G38" s="49" t="s">
        <v>110</v>
      </c>
      <c r="H38" s="49" t="s">
        <v>110</v>
      </c>
      <c r="I38" s="50" t="s">
        <v>111</v>
      </c>
    </row>
    <row r="39" spans="1:9" customFormat="1" ht="19.5" customHeight="1">
      <c r="A39" s="51" t="s">
        <v>143</v>
      </c>
      <c r="B39" s="79" t="s">
        <v>127</v>
      </c>
      <c r="C39" s="53" t="s">
        <v>114</v>
      </c>
      <c r="D39" s="54" t="s">
        <v>144</v>
      </c>
      <c r="E39" s="55" t="s">
        <v>145</v>
      </c>
      <c r="F39" s="52" t="s">
        <v>116</v>
      </c>
      <c r="G39" s="56" t="str">
        <f>D41</f>
        <v>山形県1位</v>
      </c>
      <c r="H39" s="56" t="str">
        <f>E41</f>
        <v>会津サントスFC</v>
      </c>
      <c r="I39" s="55" t="s">
        <v>116</v>
      </c>
    </row>
    <row r="40" spans="1:9" customFormat="1" ht="19.5" customHeight="1">
      <c r="A40" s="57" t="s">
        <v>146</v>
      </c>
      <c r="B40" s="80" t="s">
        <v>130</v>
      </c>
      <c r="C40" s="59" t="s">
        <v>114</v>
      </c>
      <c r="D40" s="60" t="s">
        <v>78</v>
      </c>
      <c r="E40" s="61" t="s">
        <v>147</v>
      </c>
      <c r="F40" s="58" t="s">
        <v>116</v>
      </c>
      <c r="G40" s="56" t="str">
        <f>D42</f>
        <v>NFCビバーチェ</v>
      </c>
      <c r="H40" s="56" t="str">
        <f>E42</f>
        <v>FC FUORICLASSE</v>
      </c>
      <c r="I40" s="62" t="s">
        <v>116</v>
      </c>
    </row>
    <row r="41" spans="1:9" customFormat="1" ht="19.5" customHeight="1">
      <c r="A41" s="81" t="s">
        <v>148</v>
      </c>
      <c r="B41" s="82" t="s">
        <v>127</v>
      </c>
      <c r="C41" s="59" t="s">
        <v>120</v>
      </c>
      <c r="D41" s="60" t="s">
        <v>149</v>
      </c>
      <c r="E41" s="61" t="s">
        <v>150</v>
      </c>
      <c r="F41" s="58" t="s">
        <v>116</v>
      </c>
      <c r="G41" s="56" t="str">
        <f>D39</f>
        <v>福島ユナイテッドFC</v>
      </c>
      <c r="H41" s="56" t="str">
        <f>E39</f>
        <v>山形県4位</v>
      </c>
      <c r="I41" s="62" t="s">
        <v>116</v>
      </c>
    </row>
    <row r="42" spans="1:9" customFormat="1" ht="19.5" customHeight="1" thickBot="1">
      <c r="A42" s="63" t="s">
        <v>151</v>
      </c>
      <c r="B42" s="64" t="s">
        <v>130</v>
      </c>
      <c r="C42" s="65" t="s">
        <v>120</v>
      </c>
      <c r="D42" s="66" t="s">
        <v>68</v>
      </c>
      <c r="E42" s="67" t="s">
        <v>81</v>
      </c>
      <c r="F42" s="64" t="s">
        <v>116</v>
      </c>
      <c r="G42" s="68" t="str">
        <f>D40</f>
        <v>AOBA FC</v>
      </c>
      <c r="H42" s="68" t="str">
        <f>E40</f>
        <v>山形県3位</v>
      </c>
      <c r="I42" s="69" t="s">
        <v>116</v>
      </c>
    </row>
    <row r="43" spans="1:9" customFormat="1" ht="19.5" customHeight="1">
      <c r="A43" s="83"/>
      <c r="B43" s="84"/>
      <c r="C43" s="83"/>
      <c r="D43" s="84"/>
      <c r="E43" s="84"/>
      <c r="F43" s="84"/>
      <c r="G43" s="84"/>
      <c r="H43" s="84"/>
      <c r="I43" s="84"/>
    </row>
    <row r="44" spans="1:9" customFormat="1" ht="19.5" customHeight="1">
      <c r="A44" s="83"/>
      <c r="B44" s="84"/>
      <c r="C44" s="83"/>
      <c r="D44" s="84"/>
      <c r="E44" s="84"/>
      <c r="F44" s="84"/>
      <c r="G44" s="84"/>
      <c r="H44" s="84"/>
      <c r="I44" s="84"/>
    </row>
  </sheetData>
  <mergeCells count="28">
    <mergeCell ref="A1:I1"/>
    <mergeCell ref="A2:B3"/>
    <mergeCell ref="C2:I2"/>
    <mergeCell ref="C3:I3"/>
    <mergeCell ref="A4:B5"/>
    <mergeCell ref="C4:I4"/>
    <mergeCell ref="C5:I5"/>
    <mergeCell ref="A6:B6"/>
    <mergeCell ref="C6:I6"/>
    <mergeCell ref="A7:B9"/>
    <mergeCell ref="C7:I7"/>
    <mergeCell ref="C8:I8"/>
    <mergeCell ref="C9:I9"/>
    <mergeCell ref="A10:B11"/>
    <mergeCell ref="C10:I10"/>
    <mergeCell ref="C11:I11"/>
    <mergeCell ref="A12:B13"/>
    <mergeCell ref="C12:I12"/>
    <mergeCell ref="C13:I13"/>
    <mergeCell ref="D31:E31"/>
    <mergeCell ref="A37:I37"/>
    <mergeCell ref="D38:E38"/>
    <mergeCell ref="A15:I15"/>
    <mergeCell ref="A16:I16"/>
    <mergeCell ref="D17:E17"/>
    <mergeCell ref="A23:I23"/>
    <mergeCell ref="D24:E24"/>
    <mergeCell ref="A30:I30"/>
  </mergeCells>
  <phoneticPr fontId="3"/>
  <pageMargins left="0.62" right="0.22" top="0.45" bottom="0.39" header="0.3" footer="0.3"/>
  <pageSetup paperSize="9" scale="9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CCD9-8D6D-4010-8316-052D14CDBBF7}">
  <dimension ref="A1:I45"/>
  <sheetViews>
    <sheetView zoomScaleNormal="100" workbookViewId="0">
      <selection activeCell="O12" sqref="O12"/>
    </sheetView>
  </sheetViews>
  <sheetFormatPr defaultColWidth="9" defaultRowHeight="19.5" customHeight="1"/>
  <cols>
    <col min="1" max="1" width="5.25" style="1" customWidth="1"/>
    <col min="2" max="2" width="10.875" style="1" customWidth="1"/>
    <col min="3" max="3" width="7.625" style="1" customWidth="1"/>
    <col min="4" max="5" width="13.25" style="1" customWidth="1"/>
    <col min="6" max="6" width="6" style="1" customWidth="1"/>
    <col min="7" max="7" width="11.25" style="1" customWidth="1"/>
    <col min="8" max="8" width="10.625" style="1" customWidth="1"/>
    <col min="9" max="9" width="5.625" style="1" customWidth="1"/>
    <col min="10" max="10" width="3.875" style="1" customWidth="1"/>
    <col min="11" max="16384" width="9" style="1"/>
  </cols>
  <sheetData>
    <row r="1" spans="1:9" ht="19.5" customHeight="1">
      <c r="A1" s="185" t="s">
        <v>104</v>
      </c>
      <c r="B1" s="185"/>
      <c r="C1" s="185"/>
      <c r="D1" s="185"/>
      <c r="E1" s="185"/>
      <c r="F1" s="185"/>
      <c r="G1" s="185"/>
      <c r="H1" s="185"/>
      <c r="I1" s="185"/>
    </row>
    <row r="2" spans="1:9" ht="19.5" customHeight="1" thickBot="1">
      <c r="A2" s="157" t="s">
        <v>152</v>
      </c>
      <c r="B2" s="157"/>
      <c r="C2" s="157"/>
      <c r="D2" s="157"/>
      <c r="E2" s="157"/>
      <c r="F2" s="157"/>
      <c r="G2" s="157"/>
      <c r="H2" s="157"/>
      <c r="I2" s="157"/>
    </row>
    <row r="3" spans="1:9" ht="19.5" customHeight="1" thickBot="1">
      <c r="A3" s="45"/>
      <c r="B3" s="46" t="s">
        <v>106</v>
      </c>
      <c r="C3" s="47" t="s">
        <v>107</v>
      </c>
      <c r="D3" s="155" t="s">
        <v>108</v>
      </c>
      <c r="E3" s="156"/>
      <c r="F3" s="48" t="s">
        <v>109</v>
      </c>
      <c r="G3" s="49" t="s">
        <v>110</v>
      </c>
      <c r="H3" s="49" t="s">
        <v>110</v>
      </c>
      <c r="I3" s="50" t="s">
        <v>111</v>
      </c>
    </row>
    <row r="4" spans="1:9" ht="19.5" customHeight="1">
      <c r="A4" s="51" t="s">
        <v>13</v>
      </c>
      <c r="B4" s="52" t="s">
        <v>113</v>
      </c>
      <c r="C4" s="53" t="s">
        <v>114</v>
      </c>
      <c r="D4" s="54" t="s">
        <v>153</v>
      </c>
      <c r="E4" s="55" t="s">
        <v>154</v>
      </c>
      <c r="F4" s="52" t="s">
        <v>116</v>
      </c>
      <c r="G4" s="56" t="str">
        <f>D5</f>
        <v>(5)勝者</v>
      </c>
      <c r="H4" s="56" t="str">
        <f>E5</f>
        <v>(6)勝者</v>
      </c>
      <c r="I4" s="55" t="s">
        <v>116</v>
      </c>
    </row>
    <row r="5" spans="1:9" ht="19.5" customHeight="1">
      <c r="A5" s="57" t="s">
        <v>15</v>
      </c>
      <c r="B5" s="58" t="s">
        <v>113</v>
      </c>
      <c r="C5" s="59" t="s">
        <v>120</v>
      </c>
      <c r="D5" s="60" t="s">
        <v>157</v>
      </c>
      <c r="E5" s="61" t="s">
        <v>158</v>
      </c>
      <c r="F5" s="58" t="s">
        <v>116</v>
      </c>
      <c r="G5" s="56" t="str">
        <f>D4</f>
        <v>(1)勝者</v>
      </c>
      <c r="H5" s="56" t="str">
        <f>E4</f>
        <v>(2)勝者</v>
      </c>
      <c r="I5" s="62" t="s">
        <v>116</v>
      </c>
    </row>
    <row r="6" spans="1:9" ht="19.5" customHeight="1">
      <c r="A6" s="57" t="s">
        <v>18</v>
      </c>
      <c r="B6" s="58" t="s">
        <v>118</v>
      </c>
      <c r="C6" s="59" t="s">
        <v>114</v>
      </c>
      <c r="D6" s="60" t="s">
        <v>176</v>
      </c>
      <c r="E6" s="61" t="s">
        <v>177</v>
      </c>
      <c r="F6" s="58" t="s">
        <v>116</v>
      </c>
      <c r="G6" s="56" t="str">
        <f>D7</f>
        <v>(15)勝者</v>
      </c>
      <c r="H6" s="56" t="str">
        <f>E7</f>
        <v>(16)勝者</v>
      </c>
      <c r="I6" s="62" t="s">
        <v>116</v>
      </c>
    </row>
    <row r="7" spans="1:9" ht="19.5" customHeight="1" thickBot="1">
      <c r="A7" s="63" t="s">
        <v>20</v>
      </c>
      <c r="B7" s="64" t="s">
        <v>118</v>
      </c>
      <c r="C7" s="65" t="s">
        <v>120</v>
      </c>
      <c r="D7" s="66" t="s">
        <v>192</v>
      </c>
      <c r="E7" s="67" t="s">
        <v>164</v>
      </c>
      <c r="F7" s="64" t="s">
        <v>116</v>
      </c>
      <c r="G7" s="68" t="str">
        <f>D6</f>
        <v>(11)勝者</v>
      </c>
      <c r="H7" s="68" t="str">
        <f>E6</f>
        <v>(12)勝者</v>
      </c>
      <c r="I7" s="69" t="s">
        <v>116</v>
      </c>
    </row>
    <row r="8" spans="1:9" ht="9.9499999999999993" customHeight="1">
      <c r="A8" s="115"/>
      <c r="B8" s="116"/>
      <c r="C8" s="115"/>
      <c r="D8" s="116"/>
      <c r="E8" s="116"/>
      <c r="F8" s="116"/>
      <c r="G8" s="116"/>
      <c r="H8" s="116"/>
      <c r="I8" s="116"/>
    </row>
    <row r="9" spans="1:9" ht="19.5" customHeight="1">
      <c r="A9" s="186" t="s">
        <v>161</v>
      </c>
      <c r="B9" s="186"/>
      <c r="C9" s="186"/>
      <c r="D9" s="186"/>
      <c r="E9" s="186"/>
      <c r="F9" s="186"/>
      <c r="G9" s="186"/>
      <c r="H9" s="186"/>
      <c r="I9" s="186"/>
    </row>
    <row r="10" spans="1:9" ht="19.5" customHeight="1" thickBot="1">
      <c r="A10" s="157" t="s">
        <v>162</v>
      </c>
      <c r="B10" s="157"/>
      <c r="C10" s="157"/>
      <c r="D10" s="157"/>
      <c r="E10" s="157"/>
      <c r="F10" s="157"/>
      <c r="G10" s="157"/>
      <c r="H10" s="157"/>
      <c r="I10" s="157"/>
    </row>
    <row r="11" spans="1:9" ht="19.5" customHeight="1" thickBot="1">
      <c r="A11" s="45"/>
      <c r="B11" s="46" t="s">
        <v>106</v>
      </c>
      <c r="C11" s="47" t="s">
        <v>107</v>
      </c>
      <c r="D11" s="155" t="s">
        <v>108</v>
      </c>
      <c r="E11" s="156"/>
      <c r="F11" s="48" t="s">
        <v>109</v>
      </c>
      <c r="G11" s="49" t="s">
        <v>110</v>
      </c>
      <c r="H11" s="49" t="s">
        <v>110</v>
      </c>
      <c r="I11" s="50" t="s">
        <v>111</v>
      </c>
    </row>
    <row r="12" spans="1:9" ht="19.5" customHeight="1">
      <c r="A12" s="51" t="s">
        <v>16</v>
      </c>
      <c r="B12" s="79" t="s">
        <v>163</v>
      </c>
      <c r="C12" s="53" t="s">
        <v>114</v>
      </c>
      <c r="D12" s="60" t="s">
        <v>159</v>
      </c>
      <c r="E12" s="55" t="s">
        <v>160</v>
      </c>
      <c r="F12" s="52" t="s">
        <v>116</v>
      </c>
      <c r="G12" s="56" t="str">
        <f>D13</f>
        <v>(13)勝者</v>
      </c>
      <c r="H12" s="56" t="str">
        <f>E13</f>
        <v>(14)勝者</v>
      </c>
      <c r="I12" s="55" t="s">
        <v>116</v>
      </c>
    </row>
    <row r="13" spans="1:9" ht="19.5" customHeight="1">
      <c r="A13" s="57" t="s">
        <v>19</v>
      </c>
      <c r="B13" s="80" t="s">
        <v>163</v>
      </c>
      <c r="C13" s="59" t="s">
        <v>120</v>
      </c>
      <c r="D13" s="60" t="s">
        <v>193</v>
      </c>
      <c r="E13" s="61" t="s">
        <v>194</v>
      </c>
      <c r="F13" s="58" t="s">
        <v>116</v>
      </c>
      <c r="G13" s="56" t="str">
        <f>D12</f>
        <v>(7)勝者</v>
      </c>
      <c r="H13" s="56" t="str">
        <f>E12</f>
        <v>(8)勝者</v>
      </c>
      <c r="I13" s="62" t="s">
        <v>116</v>
      </c>
    </row>
    <row r="14" spans="1:9" ht="19.5" customHeight="1">
      <c r="A14" s="81" t="s">
        <v>14</v>
      </c>
      <c r="B14" s="82" t="s">
        <v>127</v>
      </c>
      <c r="C14" s="59" t="s">
        <v>114</v>
      </c>
      <c r="D14" s="86" t="s">
        <v>155</v>
      </c>
      <c r="E14" s="87" t="s">
        <v>156</v>
      </c>
      <c r="F14" s="58" t="s">
        <v>116</v>
      </c>
      <c r="G14" s="56" t="str">
        <f>D15</f>
        <v>(9)勝者</v>
      </c>
      <c r="H14" s="56" t="str">
        <f>E15</f>
        <v>(10)勝者</v>
      </c>
      <c r="I14" s="62" t="s">
        <v>116</v>
      </c>
    </row>
    <row r="15" spans="1:9" ht="19.5" customHeight="1" thickBot="1">
      <c r="A15" s="63" t="s">
        <v>17</v>
      </c>
      <c r="B15" s="64" t="s">
        <v>171</v>
      </c>
      <c r="C15" s="65" t="s">
        <v>120</v>
      </c>
      <c r="D15" s="66" t="s">
        <v>174</v>
      </c>
      <c r="E15" s="67" t="s">
        <v>175</v>
      </c>
      <c r="F15" s="64" t="s">
        <v>116</v>
      </c>
      <c r="G15" s="68" t="str">
        <f>D14</f>
        <v>(3)勝者</v>
      </c>
      <c r="H15" s="68" t="str">
        <f>E14</f>
        <v>(4)勝者</v>
      </c>
      <c r="I15" s="69" t="s">
        <v>116</v>
      </c>
    </row>
    <row r="16" spans="1:9" ht="9.9499999999999993" customHeight="1">
      <c r="A16" s="115"/>
      <c r="B16" s="116"/>
      <c r="C16" s="115"/>
      <c r="D16" s="116"/>
      <c r="E16" s="116"/>
      <c r="F16" s="116"/>
      <c r="G16" s="116"/>
      <c r="H16" s="116"/>
      <c r="I16" s="116"/>
    </row>
    <row r="17" spans="1:9" ht="19.5" customHeight="1" thickBot="1">
      <c r="A17" s="157" t="s">
        <v>195</v>
      </c>
      <c r="B17" s="157"/>
      <c r="C17" s="157"/>
      <c r="D17" s="157"/>
      <c r="E17" s="157"/>
      <c r="F17" s="157"/>
      <c r="G17" s="157"/>
      <c r="H17" s="157"/>
      <c r="I17" s="157"/>
    </row>
    <row r="18" spans="1:9" ht="19.5" customHeight="1" thickBot="1">
      <c r="A18" s="45"/>
      <c r="B18" s="46" t="s">
        <v>106</v>
      </c>
      <c r="C18" s="47" t="s">
        <v>107</v>
      </c>
      <c r="D18" s="158" t="s">
        <v>108</v>
      </c>
      <c r="E18" s="159"/>
      <c r="F18" s="48" t="s">
        <v>109</v>
      </c>
      <c r="G18" s="49" t="s">
        <v>110</v>
      </c>
      <c r="H18" s="49" t="s">
        <v>110</v>
      </c>
      <c r="I18" s="50" t="s">
        <v>111</v>
      </c>
    </row>
    <row r="19" spans="1:9" ht="19.5" customHeight="1">
      <c r="A19" s="51" t="s">
        <v>21</v>
      </c>
      <c r="B19" s="52" t="s">
        <v>113</v>
      </c>
      <c r="C19" s="53" t="s">
        <v>114</v>
      </c>
      <c r="D19" s="54" t="s">
        <v>165</v>
      </c>
      <c r="E19" s="55" t="s">
        <v>166</v>
      </c>
      <c r="F19" s="52" t="s">
        <v>116</v>
      </c>
      <c r="G19" s="56" t="str">
        <f>D20</f>
        <v>(23)勝者</v>
      </c>
      <c r="H19" s="56" t="str">
        <f>E20</f>
        <v>(24)勝者</v>
      </c>
      <c r="I19" s="55" t="s">
        <v>116</v>
      </c>
    </row>
    <row r="20" spans="1:9" ht="19.5" customHeight="1" thickBot="1">
      <c r="A20" s="63" t="s">
        <v>168</v>
      </c>
      <c r="B20" s="64" t="s">
        <v>113</v>
      </c>
      <c r="C20" s="65" t="s">
        <v>120</v>
      </c>
      <c r="D20" s="66" t="s">
        <v>173</v>
      </c>
      <c r="E20" s="67" t="s">
        <v>179</v>
      </c>
      <c r="F20" s="64" t="s">
        <v>116</v>
      </c>
      <c r="G20" s="68" t="str">
        <f>D19</f>
        <v>(17)勝者</v>
      </c>
      <c r="H20" s="68" t="str">
        <f>E19</f>
        <v>(18)勝者</v>
      </c>
      <c r="I20" s="69" t="s">
        <v>116</v>
      </c>
    </row>
    <row r="21" spans="1:9" ht="9.9499999999999993" customHeight="1" thickBot="1">
      <c r="A21" s="115"/>
      <c r="B21" s="116"/>
      <c r="C21" s="115"/>
      <c r="D21" s="116"/>
      <c r="E21" s="116"/>
      <c r="F21" s="116"/>
      <c r="G21" s="116"/>
      <c r="H21" s="116"/>
      <c r="I21" s="116"/>
    </row>
    <row r="22" spans="1:9" ht="19.5" customHeight="1" thickBot="1">
      <c r="A22" s="184" t="s">
        <v>196</v>
      </c>
      <c r="B22" s="184"/>
      <c r="C22" s="184"/>
      <c r="D22" s="184"/>
      <c r="E22" s="184"/>
      <c r="F22" s="184"/>
      <c r="G22" s="184"/>
      <c r="H22" s="184"/>
      <c r="I22" s="184"/>
    </row>
    <row r="23" spans="1:9" ht="19.5" customHeight="1" thickBot="1">
      <c r="A23" s="45"/>
      <c r="B23" s="46" t="s">
        <v>106</v>
      </c>
      <c r="C23" s="47" t="s">
        <v>107</v>
      </c>
      <c r="D23" s="155" t="s">
        <v>108</v>
      </c>
      <c r="E23" s="156"/>
      <c r="F23" s="48" t="s">
        <v>109</v>
      </c>
      <c r="G23" s="49" t="s">
        <v>110</v>
      </c>
      <c r="H23" s="49" t="s">
        <v>110</v>
      </c>
      <c r="I23" s="50" t="s">
        <v>111</v>
      </c>
    </row>
    <row r="24" spans="1:9" ht="19.5" customHeight="1">
      <c r="A24" s="81" t="s">
        <v>22</v>
      </c>
      <c r="B24" s="82" t="s">
        <v>178</v>
      </c>
      <c r="C24" s="90" t="s">
        <v>114</v>
      </c>
      <c r="D24" s="86" t="s">
        <v>167</v>
      </c>
      <c r="E24" s="87" t="s">
        <v>169</v>
      </c>
      <c r="F24" s="58" t="s">
        <v>116</v>
      </c>
      <c r="G24" s="56" t="str">
        <f>D25</f>
        <v>(21)勝者</v>
      </c>
      <c r="H24" s="56" t="str">
        <f>E25</f>
        <v>(22)勝者</v>
      </c>
      <c r="I24" s="62" t="s">
        <v>116</v>
      </c>
    </row>
    <row r="25" spans="1:9" ht="19.5" customHeight="1" thickBot="1">
      <c r="A25" s="63" t="s">
        <v>23</v>
      </c>
      <c r="B25" s="91" t="s">
        <v>178</v>
      </c>
      <c r="C25" s="65" t="s">
        <v>120</v>
      </c>
      <c r="D25" s="66" t="s">
        <v>170</v>
      </c>
      <c r="E25" s="67" t="s">
        <v>172</v>
      </c>
      <c r="F25" s="64" t="s">
        <v>116</v>
      </c>
      <c r="G25" s="68" t="str">
        <f>D24</f>
        <v>(19)勝者</v>
      </c>
      <c r="H25" s="68" t="str">
        <f>E24</f>
        <v>(20)勝者</v>
      </c>
      <c r="I25" s="69" t="s">
        <v>116</v>
      </c>
    </row>
    <row r="26" spans="1:9" ht="9.9499999999999993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19.5" customHeight="1" thickBot="1">
      <c r="A27" s="157" t="s">
        <v>197</v>
      </c>
      <c r="B27" s="157"/>
      <c r="C27" s="157"/>
      <c r="D27" s="157"/>
      <c r="E27" s="157"/>
      <c r="F27" s="157"/>
      <c r="G27" s="157"/>
      <c r="H27" s="157"/>
      <c r="I27" s="157"/>
    </row>
    <row r="28" spans="1:9" ht="19.5" customHeight="1" thickBot="1">
      <c r="A28" s="45"/>
      <c r="B28" s="46" t="s">
        <v>106</v>
      </c>
      <c r="C28" s="47" t="s">
        <v>107</v>
      </c>
      <c r="D28" s="158" t="s">
        <v>108</v>
      </c>
      <c r="E28" s="159"/>
      <c r="F28" s="48" t="s">
        <v>109</v>
      </c>
      <c r="G28" s="49" t="s">
        <v>110</v>
      </c>
      <c r="H28" s="49" t="s">
        <v>110</v>
      </c>
      <c r="I28" s="50" t="s">
        <v>111</v>
      </c>
    </row>
    <row r="29" spans="1:9" ht="19.5" customHeight="1" thickBot="1">
      <c r="A29" s="63" t="s">
        <v>28</v>
      </c>
      <c r="B29" s="78" t="s">
        <v>198</v>
      </c>
      <c r="C29" s="92" t="s">
        <v>199</v>
      </c>
      <c r="D29" s="93" t="s">
        <v>200</v>
      </c>
      <c r="E29" s="94" t="s">
        <v>201</v>
      </c>
      <c r="F29" s="64" t="s">
        <v>116</v>
      </c>
      <c r="G29" s="68" t="s">
        <v>116</v>
      </c>
      <c r="H29" s="68" t="s">
        <v>116</v>
      </c>
      <c r="I29" s="69" t="s">
        <v>116</v>
      </c>
    </row>
    <row r="30" spans="1:9" customFormat="1" ht="19.5" customHeight="1" thickBot="1">
      <c r="A30" s="63" t="s">
        <v>29</v>
      </c>
      <c r="B30" s="95" t="s">
        <v>202</v>
      </c>
      <c r="C30" s="65" t="s">
        <v>199</v>
      </c>
      <c r="D30" s="93" t="s">
        <v>180</v>
      </c>
      <c r="E30" s="94" t="s">
        <v>203</v>
      </c>
      <c r="F30" s="64" t="s">
        <v>116</v>
      </c>
      <c r="G30" s="68" t="s">
        <v>116</v>
      </c>
      <c r="H30" s="68" t="s">
        <v>116</v>
      </c>
      <c r="I30" s="69" t="s">
        <v>116</v>
      </c>
    </row>
    <row r="31" spans="1:9" ht="9.9499999999999993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customFormat="1" ht="19.5" customHeight="1" thickBot="1">
      <c r="A32" s="183" t="s">
        <v>204</v>
      </c>
      <c r="B32" s="183"/>
      <c r="C32" s="183"/>
      <c r="D32" s="183"/>
      <c r="E32" s="183"/>
      <c r="F32" s="183"/>
      <c r="G32" s="183"/>
      <c r="H32" s="183"/>
      <c r="I32" s="183"/>
    </row>
    <row r="33" spans="1:9" customFormat="1" ht="19.5" customHeight="1" thickBot="1">
      <c r="A33" s="53"/>
      <c r="B33" s="96" t="s">
        <v>106</v>
      </c>
      <c r="C33" s="97" t="s">
        <v>107</v>
      </c>
      <c r="D33" s="155" t="s">
        <v>108</v>
      </c>
      <c r="E33" s="156"/>
      <c r="F33" s="79" t="s">
        <v>109</v>
      </c>
      <c r="G33" s="98" t="s">
        <v>181</v>
      </c>
      <c r="H33" s="98" t="s">
        <v>181</v>
      </c>
      <c r="I33" s="101" t="s">
        <v>111</v>
      </c>
    </row>
    <row r="34" spans="1:9" customFormat="1" ht="19.5" customHeight="1">
      <c r="A34" s="53" t="s">
        <v>38</v>
      </c>
      <c r="B34" s="96" t="s">
        <v>185</v>
      </c>
      <c r="C34" s="102">
        <v>0.54166666666666663</v>
      </c>
      <c r="D34" s="103" t="s">
        <v>205</v>
      </c>
      <c r="E34" s="55" t="s">
        <v>206</v>
      </c>
      <c r="F34" s="104" t="s">
        <v>116</v>
      </c>
      <c r="G34" s="98" t="s">
        <v>116</v>
      </c>
      <c r="H34" s="98" t="s">
        <v>116</v>
      </c>
      <c r="I34" s="101" t="s">
        <v>116</v>
      </c>
    </row>
    <row r="35" spans="1:9" ht="19.5" customHeight="1" thickBot="1">
      <c r="A35" s="105" t="s">
        <v>39</v>
      </c>
      <c r="B35" s="106" t="s">
        <v>187</v>
      </c>
      <c r="C35" s="107">
        <v>0.54166666666666663</v>
      </c>
      <c r="D35" s="108" t="s">
        <v>186</v>
      </c>
      <c r="E35" s="109" t="s">
        <v>207</v>
      </c>
      <c r="F35" s="110" t="s">
        <v>116</v>
      </c>
      <c r="G35" s="111" t="s">
        <v>116</v>
      </c>
      <c r="H35" s="111" t="s">
        <v>116</v>
      </c>
      <c r="I35" s="112" t="s">
        <v>116</v>
      </c>
    </row>
    <row r="36" spans="1:9" customFormat="1" ht="9.9499999999999993" customHeight="1">
      <c r="A36" s="113"/>
      <c r="B36" s="85"/>
      <c r="C36" s="85"/>
      <c r="D36" s="85"/>
      <c r="E36" s="85"/>
      <c r="F36" s="88"/>
      <c r="G36" s="88"/>
      <c r="H36" s="88"/>
      <c r="I36" s="88"/>
    </row>
    <row r="37" spans="1:9" customFormat="1" ht="19.5" customHeight="1" thickBot="1">
      <c r="A37" s="183" t="s">
        <v>208</v>
      </c>
      <c r="B37" s="183"/>
      <c r="C37" s="183"/>
      <c r="D37" s="183"/>
      <c r="E37" s="183"/>
      <c r="F37" s="183"/>
      <c r="G37" s="183"/>
      <c r="H37" s="183"/>
      <c r="I37" s="183"/>
    </row>
    <row r="38" spans="1:9" customFormat="1" ht="19.5" customHeight="1" thickBot="1">
      <c r="A38" s="53"/>
      <c r="B38" s="96" t="s">
        <v>106</v>
      </c>
      <c r="C38" s="97" t="s">
        <v>107</v>
      </c>
      <c r="D38" s="155" t="s">
        <v>108</v>
      </c>
      <c r="E38" s="156"/>
      <c r="F38" s="52" t="s">
        <v>109</v>
      </c>
      <c r="G38" s="98" t="s">
        <v>181</v>
      </c>
      <c r="H38" s="98" t="s">
        <v>181</v>
      </c>
      <c r="I38" s="55" t="s">
        <v>111</v>
      </c>
    </row>
    <row r="39" spans="1:9" customFormat="1" ht="19.5" customHeight="1" thickBot="1">
      <c r="A39" s="92" t="s">
        <v>182</v>
      </c>
      <c r="B39" s="47" t="s">
        <v>209</v>
      </c>
      <c r="C39" s="99">
        <v>0.4375</v>
      </c>
      <c r="D39" s="100" t="s">
        <v>183</v>
      </c>
      <c r="E39" s="50" t="s">
        <v>184</v>
      </c>
      <c r="F39" s="100" t="s">
        <v>116</v>
      </c>
      <c r="G39" s="49" t="s">
        <v>116</v>
      </c>
      <c r="H39" s="49" t="s">
        <v>116</v>
      </c>
      <c r="I39" s="50" t="s">
        <v>116</v>
      </c>
    </row>
    <row r="40" spans="1:9" customFormat="1" ht="9.9499999999999993" customHeight="1">
      <c r="A40" s="89"/>
      <c r="B40" s="89"/>
      <c r="C40" s="89"/>
      <c r="D40" s="89"/>
      <c r="E40" s="89"/>
      <c r="F40" s="89"/>
      <c r="G40" s="89"/>
      <c r="H40" s="89"/>
      <c r="I40" s="89"/>
    </row>
    <row r="41" spans="1:9" customFormat="1" ht="19.5" customHeight="1" thickBot="1">
      <c r="A41" s="183" t="s">
        <v>210</v>
      </c>
      <c r="B41" s="183"/>
      <c r="C41" s="183"/>
      <c r="D41" s="183"/>
      <c r="E41" s="183"/>
      <c r="F41" s="183"/>
      <c r="G41" s="183"/>
      <c r="H41" s="183"/>
      <c r="I41" s="183"/>
    </row>
    <row r="42" spans="1:9" customFormat="1" ht="19.5" customHeight="1" thickBot="1">
      <c r="A42" s="70"/>
      <c r="B42" s="97" t="s">
        <v>106</v>
      </c>
      <c r="C42" s="97" t="s">
        <v>107</v>
      </c>
      <c r="D42" s="155" t="s">
        <v>108</v>
      </c>
      <c r="E42" s="156"/>
      <c r="F42" s="79" t="s">
        <v>109</v>
      </c>
      <c r="G42" s="98" t="s">
        <v>181</v>
      </c>
      <c r="H42" s="98" t="s">
        <v>181</v>
      </c>
      <c r="I42" s="101" t="s">
        <v>111</v>
      </c>
    </row>
    <row r="43" spans="1:9" customFormat="1" ht="19.5" customHeight="1">
      <c r="A43" s="53" t="s">
        <v>30</v>
      </c>
      <c r="B43" s="96" t="s">
        <v>185</v>
      </c>
      <c r="C43" s="102">
        <v>0.4375</v>
      </c>
      <c r="D43" s="103" t="s">
        <v>188</v>
      </c>
      <c r="E43" s="101" t="s">
        <v>189</v>
      </c>
      <c r="F43" s="104" t="s">
        <v>116</v>
      </c>
      <c r="G43" s="98" t="s">
        <v>116</v>
      </c>
      <c r="H43" s="98" t="s">
        <v>116</v>
      </c>
      <c r="I43" s="101" t="s">
        <v>116</v>
      </c>
    </row>
    <row r="44" spans="1:9" customFormat="1" ht="19.5" customHeight="1" thickBot="1">
      <c r="A44" s="105" t="s">
        <v>36</v>
      </c>
      <c r="B44" s="106" t="s">
        <v>185</v>
      </c>
      <c r="C44" s="107">
        <v>0.54166666666666663</v>
      </c>
      <c r="D44" s="110" t="s">
        <v>190</v>
      </c>
      <c r="E44" s="112" t="s">
        <v>191</v>
      </c>
      <c r="F44" s="110" t="s">
        <v>116</v>
      </c>
      <c r="G44" s="111" t="s">
        <v>116</v>
      </c>
      <c r="H44" s="111" t="s">
        <v>116</v>
      </c>
      <c r="I44" s="112" t="s">
        <v>116</v>
      </c>
    </row>
    <row r="45" spans="1:9" customFormat="1" ht="19.5" customHeight="1">
      <c r="A45" s="114"/>
    </row>
  </sheetData>
  <mergeCells count="18">
    <mergeCell ref="D11:E11"/>
    <mergeCell ref="A1:I1"/>
    <mergeCell ref="A2:I2"/>
    <mergeCell ref="D3:E3"/>
    <mergeCell ref="A9:I9"/>
    <mergeCell ref="A10:I10"/>
    <mergeCell ref="D42:E42"/>
    <mergeCell ref="A17:I17"/>
    <mergeCell ref="D18:E18"/>
    <mergeCell ref="A22:I22"/>
    <mergeCell ref="D23:E23"/>
    <mergeCell ref="A27:I27"/>
    <mergeCell ref="D28:E28"/>
    <mergeCell ref="A32:I32"/>
    <mergeCell ref="D33:E33"/>
    <mergeCell ref="A37:I37"/>
    <mergeCell ref="D38:E38"/>
    <mergeCell ref="A41:I41"/>
  </mergeCells>
  <phoneticPr fontId="3"/>
  <pageMargins left="0.62" right="0.22" top="0.45" bottom="0.39" header="0.3" footer="0.3"/>
  <pageSetup paperSize="9" scale="9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トーナメント</vt:lpstr>
      <vt:lpstr>チーム一覧表＆審判割当表（一回戦）</vt:lpstr>
      <vt:lpstr>北審判割当表 (二回戦以降)</vt:lpstr>
      <vt:lpstr>トーナメント!Print_Area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viancone01</dc:creator>
  <cp:lastModifiedBy>菅野 敏一</cp:lastModifiedBy>
  <cp:lastPrinted>2022-06-06T08:54:20Z</cp:lastPrinted>
  <dcterms:created xsi:type="dcterms:W3CDTF">2022-04-14T03:47:52Z</dcterms:created>
  <dcterms:modified xsi:type="dcterms:W3CDTF">2022-06-09T01:09:17Z</dcterms:modified>
</cp:coreProperties>
</file>